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423"/>
  <workbookPr autoCompressPictures="0"/>
  <bookViews>
    <workbookView xWindow="540" yWindow="1100" windowWidth="24820" windowHeight="14200" activeTab="3"/>
  </bookViews>
  <sheets>
    <sheet name="Notes" sheetId="12" r:id="rId1"/>
    <sheet name="Benthos" sheetId="13" r:id="rId2"/>
    <sheet name="Midge summary" sheetId="1" r:id="rId3"/>
    <sheet name="Fig 5a Midge vs Depth" sheetId="8" r:id="rId4"/>
    <sheet name="Fig 5b Midge v Depth SpringFall" sheetId="10" r:id="rId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13" l="1"/>
  <c r="M3" i="13"/>
  <c r="M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1" i="13"/>
  <c r="M32" i="13"/>
  <c r="M33" i="13"/>
  <c r="M34" i="13"/>
  <c r="M35" i="13"/>
  <c r="M40" i="13"/>
  <c r="M41" i="13"/>
  <c r="M42" i="13"/>
  <c r="M43" i="13"/>
  <c r="M44" i="13"/>
  <c r="M45" i="13"/>
  <c r="M47" i="13"/>
  <c r="M49" i="13"/>
  <c r="M50" i="13"/>
  <c r="M51" i="13"/>
  <c r="M52" i="13"/>
  <c r="M53" i="13"/>
  <c r="M54" i="13"/>
  <c r="M55" i="13"/>
  <c r="M56" i="13"/>
  <c r="M57" i="13"/>
  <c r="M58" i="13"/>
  <c r="M59" i="13"/>
  <c r="M60" i="13"/>
  <c r="M61" i="13"/>
  <c r="M62" i="13"/>
  <c r="M63" i="13"/>
</calcChain>
</file>

<file path=xl/sharedStrings.xml><?xml version="1.0" encoding="utf-8"?>
<sst xmlns="http://schemas.openxmlformats.org/spreadsheetml/2006/main" count="570" uniqueCount="106">
  <si>
    <t>Trip number</t>
  </si>
  <si>
    <t>Date</t>
  </si>
  <si>
    <t>School</t>
  </si>
  <si>
    <t>Teacher</t>
  </si>
  <si>
    <t>Location</t>
  </si>
  <si>
    <t>Depth (ft)</t>
  </si>
  <si>
    <t>Number of samples</t>
  </si>
  <si>
    <t>Color</t>
  </si>
  <si>
    <t>Texture</t>
  </si>
  <si>
    <t>Species</t>
  </si>
  <si>
    <t>Number</t>
  </si>
  <si>
    <t>Number per sample</t>
  </si>
  <si>
    <t>Notes</t>
  </si>
  <si>
    <t>Glen Lake Community School</t>
  </si>
  <si>
    <t>Karen Richard</t>
  </si>
  <si>
    <t>Suttons Bay</t>
  </si>
  <si>
    <t>olive grey</t>
  </si>
  <si>
    <t>fine</t>
  </si>
  <si>
    <t>Midge larvae</t>
  </si>
  <si>
    <t>silt/clay</t>
  </si>
  <si>
    <t>Phantom Midge larvae</t>
  </si>
  <si>
    <t>Beaver Island Community School</t>
  </si>
  <si>
    <t>Rob Grosebeck</t>
  </si>
  <si>
    <t>Pulmonate snail</t>
  </si>
  <si>
    <t>Isopod</t>
  </si>
  <si>
    <t>Round goby</t>
  </si>
  <si>
    <t>Round worm</t>
  </si>
  <si>
    <t>TC Central High School</t>
  </si>
  <si>
    <t>Kelly Smith</t>
  </si>
  <si>
    <t>Gilled snail</t>
  </si>
  <si>
    <t>Leech</t>
  </si>
  <si>
    <t>Williamston High School</t>
  </si>
  <si>
    <t>Joe Rasmus</t>
  </si>
  <si>
    <t>dark gray</t>
  </si>
  <si>
    <t>couldn't take notes due to sheet discrepencies. {cant quite make out this next part, this is my best transcription} Ca.. fo mult. depths, no mult depths.</t>
  </si>
  <si>
    <t>says only "larva"</t>
  </si>
  <si>
    <t>Benzie Central</t>
  </si>
  <si>
    <t>Kevin Kinnan</t>
  </si>
  <si>
    <t>Chara</t>
  </si>
  <si>
    <t>{wonder if chara and cladophora were actually found in each of these. They are rarely found in dredge samples, and it would be very rare to see them in all three, especially in a sample taken at 88 feet}</t>
  </si>
  <si>
    <t>Cladophora</t>
  </si>
  <si>
    <t>lots of mud in samples</t>
  </si>
  <si>
    <t>blue gray water</t>
  </si>
  <si>
    <t>Kingsley High School</t>
  </si>
  <si>
    <t>Boone Sharpe</t>
  </si>
  <si>
    <t>light brown</t>
  </si>
  <si>
    <t>{Same organisms and counts are repeated for this set of samples, there is a note that says "including all three samples" which might mean that both depths are combined together? Not sure. The second data sheet does not give a depth, or indicate in any way that this was at a different location}</t>
  </si>
  <si>
    <t>Suttons Bay High School</t>
  </si>
  <si>
    <t>Julie Goodyke</t>
  </si>
  <si>
    <t>Amphipod</t>
  </si>
  <si>
    <t>{says "small amphipod, large amphipod", which I translated to mean 2 amphipods}</t>
  </si>
  <si>
    <t>Boyne Falls High School</t>
  </si>
  <si>
    <t>Alicia Angerer</t>
  </si>
  <si>
    <t>We received a small portion of mussles. Depth 2= 72 feet, Deep = 76 feet, 2 samples {this suggests there were multiple samples at different depths, however there is only one datasheet that recorded organisms found. Does this mean all of the sampes were combined togehter?}</t>
  </si>
  <si>
    <t>other</t>
  </si>
  <si>
    <t>Snail</t>
  </si>
  <si>
    <t>Lisa Johnson</t>
  </si>
  <si>
    <t>medium</t>
  </si>
  <si>
    <t>olive grey, light brown</t>
  </si>
  <si>
    <t>tan=deep, visible at 75 feet, grits in sediment are parts of the mussels</t>
  </si>
  <si>
    <t>{we noticed the sediment was more sandy than it normally is}</t>
  </si>
  <si>
    <t>coarse</t>
  </si>
  <si>
    <t>none</t>
  </si>
  <si>
    <t>-</t>
  </si>
  <si>
    <t>Lakeshore High School</t>
  </si>
  <si>
    <t>Lynda Smith</t>
  </si>
  <si>
    <t>Opossom shrimp</t>
  </si>
  <si>
    <t>Gilled snail (dead)</t>
  </si>
  <si>
    <t>Pulmonate snail (dead)</t>
  </si>
  <si>
    <t>fine, silt/clay</t>
  </si>
  <si>
    <t>Interlochen Arts Academy</t>
  </si>
  <si>
    <t>Mary Ellen Newport</t>
  </si>
  <si>
    <t>{I think it was 2 samples}</t>
  </si>
  <si>
    <t>Jenna Scheub</t>
  </si>
  <si>
    <t>Shallow/Deep</t>
  </si>
  <si>
    <t>Deep</t>
  </si>
  <si>
    <t>Shallow</t>
  </si>
  <si>
    <t>Mid</t>
  </si>
  <si>
    <t>spring</t>
  </si>
  <si>
    <t>fall</t>
  </si>
  <si>
    <t>shallow</t>
  </si>
  <si>
    <t>Gordean worm</t>
  </si>
  <si>
    <t>Fingernail clam</t>
  </si>
  <si>
    <t>deep</t>
  </si>
  <si>
    <t>Bear Lake High School</t>
  </si>
  <si>
    <t>John Prokes</t>
  </si>
  <si>
    <t>mid</t>
  </si>
  <si>
    <t>Depth</t>
  </si>
  <si>
    <t>midges/sample</t>
  </si>
  <si>
    <t>Season</t>
  </si>
  <si>
    <t>number of samples</t>
  </si>
  <si>
    <t>ALL SHEETS</t>
  </si>
  <si>
    <t>cells highlighted yellow indicate data was not recorded on data sheets</t>
  </si>
  <si>
    <t>cells highlighted in red contain suspicious data. Look at notes for explanation</t>
  </si>
  <si>
    <t>cells highlighted in grey are not expected to be filled in because the version of the data sheet used when that trip was taken did not include a space for that data.</t>
  </si>
  <si>
    <t>notes in braces {} are notes from the data enterer. All other notes are copied from data sheets</t>
  </si>
  <si>
    <t>A double line separates data from spring and fall</t>
  </si>
  <si>
    <t>BENTHOS</t>
  </si>
  <si>
    <t xml:space="preserve">Protocol: Collect 3 PONAR samples at each depth. Wash sediment through sieve to find organisms in the sediment. Identify and count all non-mussel species. </t>
  </si>
  <si>
    <t>Two locations were usually sampled beginning trip 5 (one shallow one deep)</t>
  </si>
  <si>
    <t>Most trips examined 2 PONAR samples at each depth because there was not time to examine more than this.</t>
  </si>
  <si>
    <t>Data are sorted by trip number, then by depth (shallowest first), then by number of organisms per sample with most abundant species first.</t>
  </si>
  <si>
    <r>
      <rPr>
        <b/>
        <sz val="12"/>
        <color theme="1"/>
        <rFont val="Calibri"/>
        <family val="2"/>
        <scheme val="minor"/>
      </rPr>
      <t xml:space="preserve">Summary of midge data. </t>
    </r>
    <r>
      <rPr>
        <sz val="12"/>
        <color theme="1"/>
        <rFont val="Calibri"/>
        <family val="2"/>
        <scheme val="minor"/>
      </rPr>
      <t>Did not include trips that did not give number of samples, or trips that did not list any species or say "none" (cannot know if the sample was examined for species other than mussels)</t>
    </r>
  </si>
  <si>
    <t>Spring trips have trip numbers 1-13, Fall trips have trip numbers 14-22</t>
  </si>
  <si>
    <t>Formulas are sometimes used to calculate averages or other numbers. Look at the cell to find out if a number is a raw number, or if it is a calculated number.</t>
  </si>
  <si>
    <t xml:space="preserve">Shallow = 35 feet or less, Deep = 70 feet or more, Medium = more than 35 feet and less than 70 feet.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</si>
</sst>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2" tint="-9.9978637043366805E-2"/>
      <name val="Calibri"/>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
    <border>
      <left/>
      <right/>
      <top/>
      <bottom/>
      <diagonal/>
    </border>
    <border>
      <left/>
      <right/>
      <top/>
      <bottom style="double">
        <color auto="1"/>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14" fontId="0" fillId="0" borderId="0" xfId="0" applyNumberFormat="1"/>
    <xf numFmtId="164" fontId="0" fillId="0" borderId="0" xfId="0" applyNumberFormat="1"/>
    <xf numFmtId="0" fontId="0" fillId="0" borderId="0" xfId="0" applyFill="1"/>
    <xf numFmtId="0" fontId="0" fillId="2" borderId="0" xfId="0" applyFill="1"/>
    <xf numFmtId="14" fontId="0" fillId="0" borderId="0" xfId="0" applyNumberFormat="1" applyFill="1"/>
    <xf numFmtId="0" fontId="1" fillId="0" borderId="0" xfId="0" applyFont="1"/>
    <xf numFmtId="14" fontId="1" fillId="0" borderId="0" xfId="0" applyNumberFormat="1" applyFont="1"/>
    <xf numFmtId="16" fontId="0" fillId="0" borderId="0" xfId="0" applyNumberFormat="1"/>
    <xf numFmtId="16" fontId="1" fillId="0" borderId="0" xfId="0" applyNumberFormat="1" applyFont="1"/>
    <xf numFmtId="0" fontId="1" fillId="0" borderId="0" xfId="0" applyFont="1" applyFill="1"/>
    <xf numFmtId="0" fontId="4" fillId="0" borderId="0" xfId="0" applyFont="1"/>
    <xf numFmtId="0" fontId="1" fillId="0" borderId="1" xfId="0" applyFont="1" applyBorder="1"/>
    <xf numFmtId="14" fontId="1" fillId="0" borderId="1" xfId="0" applyNumberFormat="1" applyFont="1" applyBorder="1"/>
    <xf numFmtId="0" fontId="0" fillId="0" borderId="1" xfId="0" applyFill="1" applyBorder="1"/>
    <xf numFmtId="0" fontId="1" fillId="0" borderId="1" xfId="0" applyFont="1" applyFill="1" applyBorder="1"/>
    <xf numFmtId="0" fontId="0" fillId="2" borderId="1" xfId="0" applyFill="1" applyBorder="1"/>
    <xf numFmtId="14" fontId="5" fillId="0" borderId="0" xfId="0" applyNumberFormat="1" applyFont="1"/>
    <xf numFmtId="0" fontId="5" fillId="0" borderId="0" xfId="0" applyFont="1"/>
    <xf numFmtId="14" fontId="5" fillId="0" borderId="0" xfId="0" applyNumberFormat="1" applyFont="1" applyFill="1"/>
    <xf numFmtId="0" fontId="5" fillId="0" borderId="0" xfId="0" applyFont="1" applyFill="1"/>
    <xf numFmtId="0" fontId="0" fillId="3" borderId="0" xfId="0" applyFill="1" applyAlignment="1">
      <alignment wrapText="1"/>
    </xf>
    <xf numFmtId="0" fontId="0" fillId="0" borderId="0" xfId="0" applyFill="1" applyAlignment="1">
      <alignment wrapText="1"/>
    </xf>
    <xf numFmtId="0" fontId="0" fillId="0" borderId="1" xfId="0" applyBorder="1"/>
    <xf numFmtId="164" fontId="0" fillId="0" borderId="1" xfId="0" applyNumberFormat="1" applyBorder="1"/>
    <xf numFmtId="165" fontId="0" fillId="0" borderId="0" xfId="0" applyNumberFormat="1"/>
    <xf numFmtId="165" fontId="4" fillId="0" borderId="0" xfId="0" applyNumberFormat="1" applyFont="1"/>
    <xf numFmtId="165" fontId="0" fillId="0" borderId="0" xfId="0" applyNumberFormat="1" applyFill="1"/>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chartsheet" Target="chartsheets/sheet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Figure 5a: Number of midge larvae per PONAR sample vs. depth 2015 - Suttons Bay, MI</a:t>
            </a:r>
          </a:p>
        </c:rich>
      </c:tx>
      <c:layout/>
      <c:overlay val="0"/>
      <c:spPr>
        <a:noFill/>
        <a:ln>
          <a:noFill/>
        </a:ln>
        <a:effectLst/>
      </c:sp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'Midge summary'!$B$3:$B$34</c:f>
              <c:numCache>
                <c:formatCode>General</c:formatCode>
                <c:ptCount val="32"/>
                <c:pt idx="0">
                  <c:v>64.0</c:v>
                </c:pt>
                <c:pt idx="1">
                  <c:v>70.5</c:v>
                </c:pt>
                <c:pt idx="2">
                  <c:v>27.5</c:v>
                </c:pt>
                <c:pt idx="3">
                  <c:v>92.0</c:v>
                </c:pt>
                <c:pt idx="4">
                  <c:v>27.0</c:v>
                </c:pt>
                <c:pt idx="5">
                  <c:v>51.2</c:v>
                </c:pt>
                <c:pt idx="6">
                  <c:v>88.0</c:v>
                </c:pt>
                <c:pt idx="7">
                  <c:v>92.0</c:v>
                </c:pt>
                <c:pt idx="8">
                  <c:v>29.1</c:v>
                </c:pt>
                <c:pt idx="9">
                  <c:v>87.3</c:v>
                </c:pt>
                <c:pt idx="10">
                  <c:v>27.6</c:v>
                </c:pt>
                <c:pt idx="11">
                  <c:v>35.0</c:v>
                </c:pt>
                <c:pt idx="12">
                  <c:v>83.0</c:v>
                </c:pt>
                <c:pt idx="13">
                  <c:v>27.4</c:v>
                </c:pt>
                <c:pt idx="14">
                  <c:v>82.4</c:v>
                </c:pt>
                <c:pt idx="15">
                  <c:v>28.2</c:v>
                </c:pt>
                <c:pt idx="16">
                  <c:v>90.3</c:v>
                </c:pt>
                <c:pt idx="17">
                  <c:v>27.0</c:v>
                </c:pt>
                <c:pt idx="18">
                  <c:v>27.8</c:v>
                </c:pt>
                <c:pt idx="19">
                  <c:v>77.0</c:v>
                </c:pt>
                <c:pt idx="20">
                  <c:v>96.0</c:v>
                </c:pt>
                <c:pt idx="21">
                  <c:v>104.9</c:v>
                </c:pt>
                <c:pt idx="22">
                  <c:v>30.0</c:v>
                </c:pt>
                <c:pt idx="23">
                  <c:v>27.5</c:v>
                </c:pt>
                <c:pt idx="24">
                  <c:v>52.3</c:v>
                </c:pt>
                <c:pt idx="25">
                  <c:v>26.0</c:v>
                </c:pt>
                <c:pt idx="26">
                  <c:v>80.0</c:v>
                </c:pt>
                <c:pt idx="27">
                  <c:v>26.7</c:v>
                </c:pt>
                <c:pt idx="28">
                  <c:v>51.0</c:v>
                </c:pt>
                <c:pt idx="29">
                  <c:v>98.0</c:v>
                </c:pt>
                <c:pt idx="30">
                  <c:v>27.2</c:v>
                </c:pt>
                <c:pt idx="31">
                  <c:v>94.0</c:v>
                </c:pt>
              </c:numCache>
            </c:numRef>
          </c:xVal>
          <c:yVal>
            <c:numRef>
              <c:f>'Midge summary'!$C$3:$C$34</c:f>
              <c:numCache>
                <c:formatCode>0.000</c:formatCode>
                <c:ptCount val="32"/>
                <c:pt idx="0">
                  <c:v>20.0</c:v>
                </c:pt>
                <c:pt idx="1">
                  <c:v>5.666666666666667</c:v>
                </c:pt>
                <c:pt idx="2">
                  <c:v>10.33333333333333</c:v>
                </c:pt>
                <c:pt idx="3">
                  <c:v>2.333333333333333</c:v>
                </c:pt>
                <c:pt idx="4">
                  <c:v>22.5</c:v>
                </c:pt>
                <c:pt idx="5">
                  <c:v>0.0</c:v>
                </c:pt>
                <c:pt idx="6">
                  <c:v>13.0</c:v>
                </c:pt>
                <c:pt idx="7">
                  <c:v>7.666666666666667</c:v>
                </c:pt>
                <c:pt idx="8">
                  <c:v>21.0</c:v>
                </c:pt>
                <c:pt idx="9">
                  <c:v>10.0</c:v>
                </c:pt>
                <c:pt idx="10">
                  <c:v>9.5</c:v>
                </c:pt>
                <c:pt idx="11">
                  <c:v>5.5</c:v>
                </c:pt>
                <c:pt idx="12">
                  <c:v>6.0</c:v>
                </c:pt>
                <c:pt idx="13">
                  <c:v>0.0</c:v>
                </c:pt>
                <c:pt idx="14">
                  <c:v>0.0</c:v>
                </c:pt>
                <c:pt idx="15">
                  <c:v>1.333333333333333</c:v>
                </c:pt>
                <c:pt idx="16">
                  <c:v>17.0</c:v>
                </c:pt>
                <c:pt idx="17">
                  <c:v>0.5</c:v>
                </c:pt>
                <c:pt idx="18">
                  <c:v>4.0</c:v>
                </c:pt>
                <c:pt idx="19">
                  <c:v>1.5</c:v>
                </c:pt>
                <c:pt idx="20">
                  <c:v>1.0</c:v>
                </c:pt>
                <c:pt idx="21">
                  <c:v>5.5</c:v>
                </c:pt>
                <c:pt idx="22">
                  <c:v>7.0</c:v>
                </c:pt>
                <c:pt idx="23">
                  <c:v>1.0</c:v>
                </c:pt>
                <c:pt idx="24">
                  <c:v>6.0</c:v>
                </c:pt>
                <c:pt idx="25">
                  <c:v>0.0</c:v>
                </c:pt>
                <c:pt idx="26">
                  <c:v>7.0</c:v>
                </c:pt>
                <c:pt idx="27">
                  <c:v>2.0</c:v>
                </c:pt>
                <c:pt idx="28">
                  <c:v>12.0</c:v>
                </c:pt>
                <c:pt idx="29">
                  <c:v>11.0</c:v>
                </c:pt>
                <c:pt idx="30">
                  <c:v>11.0</c:v>
                </c:pt>
                <c:pt idx="31">
                  <c:v>2.5</c:v>
                </c:pt>
              </c:numCache>
            </c:numRef>
          </c:yVal>
          <c:smooth val="0"/>
        </c:ser>
        <c:dLbls>
          <c:showLegendKey val="0"/>
          <c:showVal val="0"/>
          <c:showCatName val="0"/>
          <c:showSerName val="0"/>
          <c:showPercent val="0"/>
          <c:showBubbleSize val="0"/>
        </c:dLbls>
        <c:axId val="2124229416"/>
        <c:axId val="2124238840"/>
      </c:scatterChart>
      <c:valAx>
        <c:axId val="21242294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Depth (ft)</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124238840"/>
        <c:crosses val="autoZero"/>
        <c:crossBetween val="midCat"/>
      </c:valAx>
      <c:valAx>
        <c:axId val="2124238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Number of midge larvae</a:t>
                </a:r>
              </a:p>
            </c:rich>
          </c:tx>
          <c:layout/>
          <c:overlay val="0"/>
          <c:spPr>
            <a:noFill/>
            <a:ln>
              <a:noFill/>
            </a:ln>
            <a:effectLst/>
          </c:sp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1242294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rgbClr val="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rgbClr val="000000"/>
                </a:solidFill>
                <a:latin typeface="+mn-lt"/>
                <a:ea typeface="+mn-ea"/>
                <a:cs typeface="+mn-cs"/>
              </a:defRPr>
            </a:pPr>
            <a:r>
              <a:rPr lang="en-US" sz="1800">
                <a:solidFill>
                  <a:srgbClr val="000000"/>
                </a:solidFill>
              </a:rPr>
              <a:t>Figure 5b:</a:t>
            </a:r>
            <a:r>
              <a:rPr lang="en-US" sz="1800" baseline="0">
                <a:solidFill>
                  <a:srgbClr val="000000"/>
                </a:solidFill>
              </a:rPr>
              <a:t> </a:t>
            </a:r>
            <a:r>
              <a:rPr lang="en-US" sz="1800">
                <a:solidFill>
                  <a:srgbClr val="000000"/>
                </a:solidFill>
              </a:rPr>
              <a:t>Number of midge</a:t>
            </a:r>
            <a:r>
              <a:rPr lang="en-US" sz="1800" baseline="0">
                <a:solidFill>
                  <a:srgbClr val="000000"/>
                </a:solidFill>
              </a:rPr>
              <a:t> larvae per petite PONAR sample vs. depth 2015 - Suttons Bay, MI</a:t>
            </a:r>
            <a:endParaRPr lang="en-US" sz="1800">
              <a:solidFill>
                <a:srgbClr val="000000"/>
              </a:solidFill>
            </a:endParaRPr>
          </a:p>
        </c:rich>
      </c:tx>
      <c:overlay val="0"/>
      <c:spPr>
        <a:noFill/>
        <a:ln>
          <a:noFill/>
        </a:ln>
        <a:effectLst/>
      </c:spPr>
    </c:title>
    <c:autoTitleDeleted val="0"/>
    <c:plotArea>
      <c:layout/>
      <c:scatterChart>
        <c:scatterStyle val="lineMarker"/>
        <c:varyColors val="0"/>
        <c:ser>
          <c:idx val="0"/>
          <c:order val="0"/>
          <c:tx>
            <c:v>Spring</c:v>
          </c:tx>
          <c:spPr>
            <a:ln w="19050" cap="rnd">
              <a:noFill/>
              <a:round/>
            </a:ln>
            <a:effectLst/>
          </c:spPr>
          <c:marker>
            <c:symbol val="circle"/>
            <c:size val="12"/>
            <c:spPr>
              <a:solidFill>
                <a:schemeClr val="accent1"/>
              </a:solidFill>
              <a:ln w="9525">
                <a:solidFill>
                  <a:schemeClr val="accent1"/>
                </a:solidFill>
              </a:ln>
              <a:effectLst/>
            </c:spPr>
          </c:marker>
          <c:xVal>
            <c:numRef>
              <c:f>'Midge summary'!$B$3:$B$15</c:f>
              <c:numCache>
                <c:formatCode>General</c:formatCode>
                <c:ptCount val="13"/>
                <c:pt idx="0">
                  <c:v>64.0</c:v>
                </c:pt>
                <c:pt idx="1">
                  <c:v>70.5</c:v>
                </c:pt>
                <c:pt idx="2">
                  <c:v>27.5</c:v>
                </c:pt>
                <c:pt idx="3">
                  <c:v>92.0</c:v>
                </c:pt>
                <c:pt idx="4">
                  <c:v>27.0</c:v>
                </c:pt>
                <c:pt idx="5">
                  <c:v>51.2</c:v>
                </c:pt>
                <c:pt idx="6">
                  <c:v>88.0</c:v>
                </c:pt>
                <c:pt idx="7">
                  <c:v>92.0</c:v>
                </c:pt>
                <c:pt idx="8">
                  <c:v>29.1</c:v>
                </c:pt>
                <c:pt idx="9">
                  <c:v>87.3</c:v>
                </c:pt>
                <c:pt idx="10">
                  <c:v>27.6</c:v>
                </c:pt>
                <c:pt idx="11">
                  <c:v>35.0</c:v>
                </c:pt>
                <c:pt idx="12">
                  <c:v>83.0</c:v>
                </c:pt>
              </c:numCache>
            </c:numRef>
          </c:xVal>
          <c:yVal>
            <c:numRef>
              <c:f>'Midge summary'!$C$3:$C$15</c:f>
              <c:numCache>
                <c:formatCode>0.000</c:formatCode>
                <c:ptCount val="13"/>
                <c:pt idx="0">
                  <c:v>20.0</c:v>
                </c:pt>
                <c:pt idx="1">
                  <c:v>5.666666666666667</c:v>
                </c:pt>
                <c:pt idx="2">
                  <c:v>10.33333333333333</c:v>
                </c:pt>
                <c:pt idx="3">
                  <c:v>2.333333333333333</c:v>
                </c:pt>
                <c:pt idx="4">
                  <c:v>22.5</c:v>
                </c:pt>
                <c:pt idx="5">
                  <c:v>0.0</c:v>
                </c:pt>
                <c:pt idx="6">
                  <c:v>13.0</c:v>
                </c:pt>
                <c:pt idx="7">
                  <c:v>7.666666666666667</c:v>
                </c:pt>
                <c:pt idx="8">
                  <c:v>21.0</c:v>
                </c:pt>
                <c:pt idx="9">
                  <c:v>10.0</c:v>
                </c:pt>
                <c:pt idx="10">
                  <c:v>9.5</c:v>
                </c:pt>
                <c:pt idx="11">
                  <c:v>5.5</c:v>
                </c:pt>
                <c:pt idx="12">
                  <c:v>6.0</c:v>
                </c:pt>
              </c:numCache>
            </c:numRef>
          </c:yVal>
          <c:smooth val="0"/>
        </c:ser>
        <c:ser>
          <c:idx val="1"/>
          <c:order val="1"/>
          <c:tx>
            <c:v>Fall</c:v>
          </c:tx>
          <c:spPr>
            <a:ln w="25400" cap="rnd">
              <a:noFill/>
              <a:round/>
            </a:ln>
            <a:effectLst/>
          </c:spPr>
          <c:marker>
            <c:symbol val="circle"/>
            <c:size val="12"/>
            <c:spPr>
              <a:solidFill>
                <a:schemeClr val="accent2"/>
              </a:solidFill>
              <a:ln w="9525">
                <a:solidFill>
                  <a:schemeClr val="accent2"/>
                </a:solidFill>
              </a:ln>
              <a:effectLst/>
            </c:spPr>
          </c:marker>
          <c:xVal>
            <c:numRef>
              <c:f>'Midge summary'!$B$16:$B$34</c:f>
              <c:numCache>
                <c:formatCode>General</c:formatCode>
                <c:ptCount val="19"/>
                <c:pt idx="0">
                  <c:v>27.4</c:v>
                </c:pt>
                <c:pt idx="1">
                  <c:v>82.4</c:v>
                </c:pt>
                <c:pt idx="2">
                  <c:v>28.2</c:v>
                </c:pt>
                <c:pt idx="3">
                  <c:v>90.3</c:v>
                </c:pt>
                <c:pt idx="4">
                  <c:v>27.0</c:v>
                </c:pt>
                <c:pt idx="5">
                  <c:v>27.8</c:v>
                </c:pt>
                <c:pt idx="6">
                  <c:v>77.0</c:v>
                </c:pt>
                <c:pt idx="7">
                  <c:v>96.0</c:v>
                </c:pt>
                <c:pt idx="8">
                  <c:v>104.9</c:v>
                </c:pt>
                <c:pt idx="9">
                  <c:v>30.0</c:v>
                </c:pt>
                <c:pt idx="10">
                  <c:v>27.5</c:v>
                </c:pt>
                <c:pt idx="11">
                  <c:v>52.3</c:v>
                </c:pt>
                <c:pt idx="12">
                  <c:v>26.0</c:v>
                </c:pt>
                <c:pt idx="13">
                  <c:v>80.0</c:v>
                </c:pt>
                <c:pt idx="14">
                  <c:v>26.7</c:v>
                </c:pt>
                <c:pt idx="15">
                  <c:v>51.0</c:v>
                </c:pt>
                <c:pt idx="16">
                  <c:v>98.0</c:v>
                </c:pt>
                <c:pt idx="17">
                  <c:v>27.2</c:v>
                </c:pt>
                <c:pt idx="18">
                  <c:v>94.0</c:v>
                </c:pt>
              </c:numCache>
            </c:numRef>
          </c:xVal>
          <c:yVal>
            <c:numRef>
              <c:f>'Midge summary'!$C$16:$C$34</c:f>
              <c:numCache>
                <c:formatCode>0.000</c:formatCode>
                <c:ptCount val="19"/>
                <c:pt idx="0">
                  <c:v>0.0</c:v>
                </c:pt>
                <c:pt idx="1">
                  <c:v>0.0</c:v>
                </c:pt>
                <c:pt idx="2">
                  <c:v>1.333333333333333</c:v>
                </c:pt>
                <c:pt idx="3">
                  <c:v>17.0</c:v>
                </c:pt>
                <c:pt idx="4">
                  <c:v>0.5</c:v>
                </c:pt>
                <c:pt idx="5">
                  <c:v>4.0</c:v>
                </c:pt>
                <c:pt idx="6">
                  <c:v>1.5</c:v>
                </c:pt>
                <c:pt idx="7">
                  <c:v>1.0</c:v>
                </c:pt>
                <c:pt idx="8">
                  <c:v>5.5</c:v>
                </c:pt>
                <c:pt idx="9">
                  <c:v>7.0</c:v>
                </c:pt>
                <c:pt idx="10">
                  <c:v>1.0</c:v>
                </c:pt>
                <c:pt idx="11">
                  <c:v>6.0</c:v>
                </c:pt>
                <c:pt idx="12">
                  <c:v>0.0</c:v>
                </c:pt>
                <c:pt idx="13">
                  <c:v>7.0</c:v>
                </c:pt>
                <c:pt idx="14">
                  <c:v>2.0</c:v>
                </c:pt>
                <c:pt idx="15">
                  <c:v>12.0</c:v>
                </c:pt>
                <c:pt idx="16">
                  <c:v>11.0</c:v>
                </c:pt>
                <c:pt idx="17">
                  <c:v>11.0</c:v>
                </c:pt>
                <c:pt idx="18">
                  <c:v>2.5</c:v>
                </c:pt>
              </c:numCache>
            </c:numRef>
          </c:yVal>
          <c:smooth val="0"/>
        </c:ser>
        <c:dLbls>
          <c:showLegendKey val="0"/>
          <c:showVal val="0"/>
          <c:showCatName val="0"/>
          <c:showSerName val="0"/>
          <c:showPercent val="0"/>
          <c:showBubbleSize val="0"/>
        </c:dLbls>
        <c:axId val="2125713944"/>
        <c:axId val="2125701944"/>
      </c:scatterChart>
      <c:valAx>
        <c:axId val="21257139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r>
                  <a:rPr lang="en-US" sz="1600">
                    <a:solidFill>
                      <a:srgbClr val="000000"/>
                    </a:solidFill>
                  </a:rPr>
                  <a:t>Depth (ft)</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2125701944"/>
        <c:crosses val="autoZero"/>
        <c:crossBetween val="midCat"/>
      </c:valAx>
      <c:valAx>
        <c:axId val="2125701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rgbClr val="000000"/>
                    </a:solidFill>
                    <a:latin typeface="+mn-lt"/>
                    <a:ea typeface="+mn-ea"/>
                    <a:cs typeface="+mn-cs"/>
                  </a:defRPr>
                </a:pPr>
                <a:r>
                  <a:rPr lang="en-US" sz="1600">
                    <a:solidFill>
                      <a:srgbClr val="000000"/>
                    </a:solidFill>
                  </a:rPr>
                  <a:t>Number of midge</a:t>
                </a:r>
                <a:r>
                  <a:rPr lang="en-US" sz="1600" baseline="0">
                    <a:solidFill>
                      <a:srgbClr val="000000"/>
                    </a:solidFill>
                  </a:rPr>
                  <a:t> larvae per sample</a:t>
                </a:r>
                <a:endParaRPr lang="en-US" sz="1600">
                  <a:solidFill>
                    <a:srgbClr val="000000"/>
                  </a:solidFill>
                </a:endParaRPr>
              </a:p>
            </c:rich>
          </c:tx>
          <c:overlay val="0"/>
          <c:spPr>
            <a:noFill/>
            <a:ln>
              <a:noFill/>
            </a:ln>
            <a:effectLst/>
          </c:sp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en-US"/>
          </a:p>
        </c:txPr>
        <c:crossAx val="2125713944"/>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rgbClr val="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tabSelected="1" zoomScale="108"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84259" cy="58325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4259" cy="58325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6" sqref="A16"/>
    </sheetView>
  </sheetViews>
  <sheetFormatPr baseColWidth="10" defaultColWidth="11" defaultRowHeight="15" x14ac:dyDescent="0"/>
  <cols>
    <col min="1" max="1" width="93" customWidth="1"/>
  </cols>
  <sheetData>
    <row r="1" spans="1:1">
      <c r="A1" s="21" t="s">
        <v>91</v>
      </c>
    </row>
    <row r="2" spans="1:1">
      <c r="A2" s="22" t="s">
        <v>92</v>
      </c>
    </row>
    <row r="3" spans="1:1">
      <c r="A3" s="22" t="s">
        <v>93</v>
      </c>
    </row>
    <row r="4" spans="1:1" ht="30">
      <c r="A4" s="22" t="s">
        <v>94</v>
      </c>
    </row>
    <row r="5" spans="1:1">
      <c r="A5" s="22" t="s">
        <v>95</v>
      </c>
    </row>
    <row r="6" spans="1:1">
      <c r="A6" s="22" t="s">
        <v>103</v>
      </c>
    </row>
    <row r="7" spans="1:1" ht="30">
      <c r="A7" s="22" t="s">
        <v>104</v>
      </c>
    </row>
    <row r="8" spans="1:1">
      <c r="A8" s="22" t="s">
        <v>96</v>
      </c>
    </row>
    <row r="10" spans="1:1">
      <c r="A10" s="21" t="s">
        <v>97</v>
      </c>
    </row>
    <row r="11" spans="1:1" ht="30">
      <c r="A11" s="22" t="s">
        <v>98</v>
      </c>
    </row>
    <row r="12" spans="1:1">
      <c r="A12" s="22" t="s">
        <v>99</v>
      </c>
    </row>
    <row r="13" spans="1:1">
      <c r="A13" s="22" t="s">
        <v>100</v>
      </c>
    </row>
    <row r="14" spans="1:1">
      <c r="A14" s="22" t="s">
        <v>105</v>
      </c>
    </row>
    <row r="15" spans="1:1" ht="30">
      <c r="A15" s="22" t="s">
        <v>101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opLeftCell="A58" workbookViewId="0">
      <selection activeCell="B12" sqref="B12"/>
    </sheetView>
  </sheetViews>
  <sheetFormatPr baseColWidth="10" defaultColWidth="11" defaultRowHeight="15" x14ac:dyDescent="0"/>
  <sheetData>
    <row r="1" spans="1:14">
      <c r="A1" t="s">
        <v>0</v>
      </c>
      <c r="B1" s="1" t="s">
        <v>1</v>
      </c>
      <c r="C1" t="s">
        <v>2</v>
      </c>
      <c r="D1" t="s">
        <v>3</v>
      </c>
      <c r="E1" t="s">
        <v>4</v>
      </c>
      <c r="F1" t="s">
        <v>5</v>
      </c>
      <c r="G1" t="s">
        <v>74</v>
      </c>
      <c r="H1" t="s">
        <v>6</v>
      </c>
      <c r="I1" t="s">
        <v>7</v>
      </c>
      <c r="J1" t="s">
        <v>8</v>
      </c>
      <c r="K1" t="s">
        <v>9</v>
      </c>
      <c r="L1" t="s">
        <v>10</v>
      </c>
      <c r="M1" s="2" t="s">
        <v>11</v>
      </c>
      <c r="N1" t="s">
        <v>12</v>
      </c>
    </row>
    <row r="2" spans="1:14">
      <c r="A2">
        <v>1</v>
      </c>
      <c r="B2" s="1">
        <v>42136</v>
      </c>
      <c r="C2" s="1" t="s">
        <v>13</v>
      </c>
      <c r="D2" t="s">
        <v>14</v>
      </c>
      <c r="E2" t="s">
        <v>15</v>
      </c>
      <c r="F2">
        <v>64</v>
      </c>
      <c r="G2" t="s">
        <v>75</v>
      </c>
      <c r="H2" s="3">
        <v>3</v>
      </c>
      <c r="I2" t="s">
        <v>16</v>
      </c>
      <c r="J2" t="s">
        <v>17</v>
      </c>
      <c r="K2" t="s">
        <v>18</v>
      </c>
      <c r="L2">
        <v>60</v>
      </c>
      <c r="M2" s="2">
        <f t="shared" ref="M2:M29" si="0">L2/H2</f>
        <v>20</v>
      </c>
    </row>
    <row r="3" spans="1:14">
      <c r="A3">
        <v>2</v>
      </c>
      <c r="B3" s="1">
        <v>42137</v>
      </c>
      <c r="C3" t="s">
        <v>13</v>
      </c>
      <c r="D3" t="s">
        <v>14</v>
      </c>
      <c r="E3" t="s">
        <v>15</v>
      </c>
      <c r="F3" s="4"/>
      <c r="G3" s="4"/>
      <c r="H3">
        <v>3</v>
      </c>
      <c r="I3" t="s">
        <v>16</v>
      </c>
      <c r="J3" t="s">
        <v>19</v>
      </c>
      <c r="K3" t="s">
        <v>18</v>
      </c>
      <c r="L3">
        <v>84</v>
      </c>
      <c r="M3" s="2">
        <f t="shared" si="0"/>
        <v>28</v>
      </c>
    </row>
    <row r="4" spans="1:14">
      <c r="A4">
        <v>2</v>
      </c>
      <c r="B4" s="1">
        <v>42137</v>
      </c>
      <c r="C4" t="s">
        <v>13</v>
      </c>
      <c r="D4" t="s">
        <v>14</v>
      </c>
      <c r="E4" t="s">
        <v>15</v>
      </c>
      <c r="F4" s="4"/>
      <c r="G4" s="4"/>
      <c r="H4">
        <v>3</v>
      </c>
      <c r="I4" t="s">
        <v>16</v>
      </c>
      <c r="J4" t="s">
        <v>19</v>
      </c>
      <c r="K4" t="s">
        <v>20</v>
      </c>
      <c r="L4">
        <v>4</v>
      </c>
      <c r="M4" s="2">
        <f t="shared" si="0"/>
        <v>1.3333333333333333</v>
      </c>
    </row>
    <row r="5" spans="1:14">
      <c r="A5">
        <v>3</v>
      </c>
      <c r="B5" s="1">
        <v>42138</v>
      </c>
      <c r="C5" t="s">
        <v>21</v>
      </c>
      <c r="D5" t="s">
        <v>22</v>
      </c>
      <c r="E5" t="s">
        <v>15</v>
      </c>
      <c r="F5">
        <v>70.5</v>
      </c>
      <c r="G5" t="s">
        <v>75</v>
      </c>
      <c r="H5">
        <v>3</v>
      </c>
      <c r="I5" t="s">
        <v>16</v>
      </c>
      <c r="J5" t="s">
        <v>19</v>
      </c>
      <c r="K5" t="s">
        <v>24</v>
      </c>
      <c r="L5">
        <v>2</v>
      </c>
      <c r="M5" s="2">
        <f t="shared" si="0"/>
        <v>0.66666666666666663</v>
      </c>
    </row>
    <row r="6" spans="1:14">
      <c r="A6">
        <v>3</v>
      </c>
      <c r="B6" s="1">
        <v>42138</v>
      </c>
      <c r="C6" t="s">
        <v>21</v>
      </c>
      <c r="D6" t="s">
        <v>22</v>
      </c>
      <c r="E6" t="s">
        <v>15</v>
      </c>
      <c r="F6">
        <v>70.5</v>
      </c>
      <c r="G6" t="s">
        <v>75</v>
      </c>
      <c r="H6">
        <v>3</v>
      </c>
      <c r="I6" t="s">
        <v>16</v>
      </c>
      <c r="J6" t="s">
        <v>19</v>
      </c>
      <c r="K6" t="s">
        <v>18</v>
      </c>
      <c r="L6">
        <v>17</v>
      </c>
      <c r="M6" s="2">
        <f t="shared" si="0"/>
        <v>5.666666666666667</v>
      </c>
    </row>
    <row r="7" spans="1:14">
      <c r="A7">
        <v>3</v>
      </c>
      <c r="B7" s="1">
        <v>42138</v>
      </c>
      <c r="C7" t="s">
        <v>21</v>
      </c>
      <c r="D7" t="s">
        <v>22</v>
      </c>
      <c r="E7" t="s">
        <v>15</v>
      </c>
      <c r="F7">
        <v>70.5</v>
      </c>
      <c r="G7" t="s">
        <v>75</v>
      </c>
      <c r="H7">
        <v>3</v>
      </c>
      <c r="I7" t="s">
        <v>16</v>
      </c>
      <c r="J7" t="s">
        <v>19</v>
      </c>
      <c r="K7" t="s">
        <v>23</v>
      </c>
      <c r="L7">
        <v>4</v>
      </c>
      <c r="M7" s="2">
        <f t="shared" si="0"/>
        <v>1.3333333333333333</v>
      </c>
    </row>
    <row r="8" spans="1:14">
      <c r="A8">
        <v>3</v>
      </c>
      <c r="B8" s="1">
        <v>42138</v>
      </c>
      <c r="C8" t="s">
        <v>21</v>
      </c>
      <c r="D8" t="s">
        <v>22</v>
      </c>
      <c r="E8" t="s">
        <v>15</v>
      </c>
      <c r="F8">
        <v>70.5</v>
      </c>
      <c r="G8" t="s">
        <v>75</v>
      </c>
      <c r="H8">
        <v>3</v>
      </c>
      <c r="I8" t="s">
        <v>16</v>
      </c>
      <c r="J8" t="s">
        <v>19</v>
      </c>
      <c r="K8" t="s">
        <v>25</v>
      </c>
      <c r="L8">
        <v>1</v>
      </c>
      <c r="M8" s="2">
        <f t="shared" si="0"/>
        <v>0.33333333333333331</v>
      </c>
    </row>
    <row r="9" spans="1:14">
      <c r="A9">
        <v>3</v>
      </c>
      <c r="B9" s="1">
        <v>42138</v>
      </c>
      <c r="C9" t="s">
        <v>21</v>
      </c>
      <c r="D9" t="s">
        <v>22</v>
      </c>
      <c r="E9" t="s">
        <v>15</v>
      </c>
      <c r="F9">
        <v>70.5</v>
      </c>
      <c r="G9" t="s">
        <v>75</v>
      </c>
      <c r="H9">
        <v>3</v>
      </c>
      <c r="I9" t="s">
        <v>16</v>
      </c>
      <c r="J9" t="s">
        <v>19</v>
      </c>
      <c r="K9" t="s">
        <v>26</v>
      </c>
      <c r="L9">
        <v>1</v>
      </c>
      <c r="M9" s="2">
        <f t="shared" si="0"/>
        <v>0.33333333333333331</v>
      </c>
    </row>
    <row r="10" spans="1:14">
      <c r="A10">
        <v>4</v>
      </c>
      <c r="B10" s="1">
        <v>42139</v>
      </c>
      <c r="C10" t="s">
        <v>27</v>
      </c>
      <c r="D10" t="s">
        <v>28</v>
      </c>
      <c r="E10" t="s">
        <v>15</v>
      </c>
      <c r="F10">
        <v>27.5</v>
      </c>
      <c r="G10" t="s">
        <v>76</v>
      </c>
      <c r="H10">
        <v>3</v>
      </c>
      <c r="I10" s="4"/>
      <c r="J10" s="4"/>
      <c r="K10" t="s">
        <v>29</v>
      </c>
      <c r="L10">
        <v>1</v>
      </c>
      <c r="M10" s="2">
        <f t="shared" si="0"/>
        <v>0.33333333333333331</v>
      </c>
    </row>
    <row r="11" spans="1:14">
      <c r="A11">
        <v>4</v>
      </c>
      <c r="B11" s="1">
        <v>42139</v>
      </c>
      <c r="C11" t="s">
        <v>27</v>
      </c>
      <c r="D11" t="s">
        <v>28</v>
      </c>
      <c r="E11" t="s">
        <v>15</v>
      </c>
      <c r="F11">
        <v>27.5</v>
      </c>
      <c r="G11" t="s">
        <v>76</v>
      </c>
      <c r="H11">
        <v>3</v>
      </c>
      <c r="I11" s="4"/>
      <c r="J11" s="4"/>
      <c r="K11" t="s">
        <v>30</v>
      </c>
      <c r="L11">
        <v>1</v>
      </c>
      <c r="M11" s="2">
        <f t="shared" si="0"/>
        <v>0.33333333333333331</v>
      </c>
    </row>
    <row r="12" spans="1:14">
      <c r="A12">
        <v>4</v>
      </c>
      <c r="B12" s="1">
        <v>42139</v>
      </c>
      <c r="C12" t="s">
        <v>27</v>
      </c>
      <c r="D12" t="s">
        <v>28</v>
      </c>
      <c r="E12" t="s">
        <v>15</v>
      </c>
      <c r="F12">
        <v>27.5</v>
      </c>
      <c r="G12" t="s">
        <v>76</v>
      </c>
      <c r="H12">
        <v>3</v>
      </c>
      <c r="I12" s="4"/>
      <c r="J12" s="4"/>
      <c r="K12" t="s">
        <v>18</v>
      </c>
      <c r="L12">
        <v>31</v>
      </c>
      <c r="M12" s="2">
        <f t="shared" si="0"/>
        <v>10.333333333333334</v>
      </c>
    </row>
    <row r="13" spans="1:14">
      <c r="A13">
        <v>4</v>
      </c>
      <c r="B13" s="1">
        <v>42139</v>
      </c>
      <c r="C13" t="s">
        <v>27</v>
      </c>
      <c r="D13" t="s">
        <v>28</v>
      </c>
      <c r="E13" t="s">
        <v>15</v>
      </c>
      <c r="F13">
        <v>27.5</v>
      </c>
      <c r="G13" t="s">
        <v>76</v>
      </c>
      <c r="H13">
        <v>3</v>
      </c>
      <c r="I13" s="4"/>
      <c r="J13" s="4"/>
      <c r="K13" t="s">
        <v>23</v>
      </c>
      <c r="L13">
        <v>1</v>
      </c>
      <c r="M13" s="2">
        <f t="shared" si="0"/>
        <v>0.33333333333333331</v>
      </c>
    </row>
    <row r="14" spans="1:14">
      <c r="A14" s="3">
        <v>5</v>
      </c>
      <c r="B14" s="5">
        <v>42142</v>
      </c>
      <c r="C14" s="3" t="s">
        <v>31</v>
      </c>
      <c r="D14" s="3" t="s">
        <v>32</v>
      </c>
      <c r="E14" s="3" t="s">
        <v>15</v>
      </c>
      <c r="F14">
        <v>42.4</v>
      </c>
      <c r="G14" t="s">
        <v>77</v>
      </c>
      <c r="H14">
        <v>3</v>
      </c>
      <c r="I14" t="s">
        <v>33</v>
      </c>
      <c r="J14" t="s">
        <v>17</v>
      </c>
      <c r="K14" s="4"/>
      <c r="L14" s="4"/>
      <c r="M14" s="2">
        <f t="shared" si="0"/>
        <v>0</v>
      </c>
      <c r="N14" t="s">
        <v>34</v>
      </c>
    </row>
    <row r="15" spans="1:14">
      <c r="A15" s="6">
        <v>5</v>
      </c>
      <c r="B15" s="7">
        <v>42142</v>
      </c>
      <c r="C15" s="6" t="s">
        <v>31</v>
      </c>
      <c r="D15" s="6" t="s">
        <v>32</v>
      </c>
      <c r="E15" s="6" t="s">
        <v>15</v>
      </c>
      <c r="F15" s="6">
        <v>92</v>
      </c>
      <c r="G15" s="6" t="s">
        <v>75</v>
      </c>
      <c r="H15">
        <v>3</v>
      </c>
      <c r="I15" s="6" t="s">
        <v>16</v>
      </c>
      <c r="J15" s="6" t="s">
        <v>19</v>
      </c>
      <c r="K15" s="6" t="s">
        <v>18</v>
      </c>
      <c r="L15">
        <v>7</v>
      </c>
      <c r="M15" s="2">
        <f t="shared" si="0"/>
        <v>2.3333333333333335</v>
      </c>
      <c r="N15" s="6" t="s">
        <v>35</v>
      </c>
    </row>
    <row r="16" spans="1:14">
      <c r="A16" s="6">
        <v>6</v>
      </c>
      <c r="B16" s="7">
        <v>42145</v>
      </c>
      <c r="C16" s="6" t="s">
        <v>36</v>
      </c>
      <c r="D16" s="6" t="s">
        <v>37</v>
      </c>
      <c r="E16" s="6" t="s">
        <v>15</v>
      </c>
      <c r="F16">
        <v>27</v>
      </c>
      <c r="G16" s="6" t="s">
        <v>76</v>
      </c>
      <c r="H16">
        <v>2</v>
      </c>
      <c r="I16" s="4"/>
      <c r="J16" s="4"/>
      <c r="K16" t="s">
        <v>38</v>
      </c>
      <c r="L16" s="4"/>
      <c r="M16" s="2">
        <f t="shared" si="0"/>
        <v>0</v>
      </c>
      <c r="N16" t="s">
        <v>39</v>
      </c>
    </row>
    <row r="17" spans="1:14">
      <c r="A17" s="6">
        <v>6</v>
      </c>
      <c r="B17" s="7">
        <v>42145</v>
      </c>
      <c r="C17" s="6" t="s">
        <v>36</v>
      </c>
      <c r="D17" s="6" t="s">
        <v>37</v>
      </c>
      <c r="E17" s="6" t="s">
        <v>15</v>
      </c>
      <c r="F17">
        <v>27</v>
      </c>
      <c r="G17" s="6" t="s">
        <v>76</v>
      </c>
      <c r="H17">
        <v>2</v>
      </c>
      <c r="I17" s="4"/>
      <c r="J17" s="4"/>
      <c r="K17" t="s">
        <v>40</v>
      </c>
      <c r="L17" s="4"/>
      <c r="M17" s="2">
        <f t="shared" si="0"/>
        <v>0</v>
      </c>
    </row>
    <row r="18" spans="1:14">
      <c r="A18" s="6">
        <v>6</v>
      </c>
      <c r="B18" s="7">
        <v>42145</v>
      </c>
      <c r="C18" s="6" t="s">
        <v>36</v>
      </c>
      <c r="D18" s="6" t="s">
        <v>37</v>
      </c>
      <c r="E18" s="6" t="s">
        <v>15</v>
      </c>
      <c r="F18">
        <v>27</v>
      </c>
      <c r="G18" s="6" t="s">
        <v>76</v>
      </c>
      <c r="H18">
        <v>2</v>
      </c>
      <c r="I18" s="4"/>
      <c r="J18" s="4"/>
      <c r="K18" t="s">
        <v>18</v>
      </c>
      <c r="L18">
        <v>45</v>
      </c>
      <c r="M18" s="2">
        <f t="shared" si="0"/>
        <v>22.5</v>
      </c>
    </row>
    <row r="19" spans="1:14">
      <c r="A19" s="6">
        <v>6</v>
      </c>
      <c r="B19" s="7">
        <v>42145</v>
      </c>
      <c r="C19" s="6" t="s">
        <v>36</v>
      </c>
      <c r="D19" s="6" t="s">
        <v>37</v>
      </c>
      <c r="E19" s="6" t="s">
        <v>15</v>
      </c>
      <c r="F19">
        <v>51.2</v>
      </c>
      <c r="G19" s="6" t="s">
        <v>77</v>
      </c>
      <c r="H19">
        <v>3</v>
      </c>
      <c r="I19" s="6" t="s">
        <v>33</v>
      </c>
      <c r="J19" s="4"/>
      <c r="K19" t="s">
        <v>38</v>
      </c>
      <c r="L19" s="4"/>
      <c r="M19" s="2">
        <f t="shared" si="0"/>
        <v>0</v>
      </c>
      <c r="N19" t="s">
        <v>41</v>
      </c>
    </row>
    <row r="20" spans="1:14">
      <c r="A20" s="6">
        <v>6</v>
      </c>
      <c r="B20" s="7">
        <v>42145</v>
      </c>
      <c r="C20" s="6" t="s">
        <v>36</v>
      </c>
      <c r="D20" s="6" t="s">
        <v>37</v>
      </c>
      <c r="E20" s="6" t="s">
        <v>15</v>
      </c>
      <c r="F20">
        <v>51.2</v>
      </c>
      <c r="G20" s="6" t="s">
        <v>77</v>
      </c>
      <c r="H20">
        <v>3</v>
      </c>
      <c r="I20" s="6" t="s">
        <v>33</v>
      </c>
      <c r="J20" s="4"/>
      <c r="K20" t="s">
        <v>40</v>
      </c>
      <c r="L20" s="4"/>
      <c r="M20" s="2">
        <f t="shared" si="0"/>
        <v>0</v>
      </c>
      <c r="N20" t="s">
        <v>39</v>
      </c>
    </row>
    <row r="21" spans="1:14">
      <c r="A21" s="6">
        <v>6</v>
      </c>
      <c r="B21" s="7">
        <v>42145</v>
      </c>
      <c r="C21" s="6" t="s">
        <v>36</v>
      </c>
      <c r="D21" s="6" t="s">
        <v>37</v>
      </c>
      <c r="E21" s="6" t="s">
        <v>15</v>
      </c>
      <c r="F21">
        <v>51.2</v>
      </c>
      <c r="G21" s="6" t="s">
        <v>77</v>
      </c>
      <c r="H21">
        <v>3</v>
      </c>
      <c r="I21" s="6" t="s">
        <v>33</v>
      </c>
      <c r="J21" s="4"/>
      <c r="K21" t="s">
        <v>18</v>
      </c>
      <c r="L21" s="4"/>
      <c r="M21" s="2">
        <f t="shared" si="0"/>
        <v>0</v>
      </c>
    </row>
    <row r="22" spans="1:14">
      <c r="A22" s="6">
        <v>6</v>
      </c>
      <c r="B22" s="7">
        <v>42145</v>
      </c>
      <c r="C22" s="6" t="s">
        <v>36</v>
      </c>
      <c r="D22" s="6" t="s">
        <v>37</v>
      </c>
      <c r="E22" s="6" t="s">
        <v>15</v>
      </c>
      <c r="F22">
        <v>88</v>
      </c>
      <c r="G22" s="6" t="s">
        <v>75</v>
      </c>
      <c r="H22">
        <v>1</v>
      </c>
      <c r="I22" s="6" t="s">
        <v>16</v>
      </c>
      <c r="J22" s="4"/>
      <c r="K22" t="s">
        <v>38</v>
      </c>
      <c r="L22" s="4"/>
      <c r="M22" s="2">
        <f t="shared" si="0"/>
        <v>0</v>
      </c>
      <c r="N22" t="s">
        <v>39</v>
      </c>
    </row>
    <row r="23" spans="1:14">
      <c r="A23" s="6">
        <v>6</v>
      </c>
      <c r="B23" s="7">
        <v>42145</v>
      </c>
      <c r="C23" s="6" t="s">
        <v>36</v>
      </c>
      <c r="D23" s="6" t="s">
        <v>37</v>
      </c>
      <c r="E23" s="6" t="s">
        <v>15</v>
      </c>
      <c r="F23">
        <v>88</v>
      </c>
      <c r="G23" s="6" t="s">
        <v>75</v>
      </c>
      <c r="H23">
        <v>1</v>
      </c>
      <c r="I23" s="6" t="s">
        <v>16</v>
      </c>
      <c r="J23" s="4"/>
      <c r="K23" t="s">
        <v>40</v>
      </c>
      <c r="L23" s="4"/>
      <c r="M23" s="2">
        <f t="shared" si="0"/>
        <v>0</v>
      </c>
    </row>
    <row r="24" spans="1:14">
      <c r="A24" s="6">
        <v>6</v>
      </c>
      <c r="B24" s="7">
        <v>42145</v>
      </c>
      <c r="C24" s="6" t="s">
        <v>36</v>
      </c>
      <c r="D24" s="6" t="s">
        <v>37</v>
      </c>
      <c r="E24" s="6" t="s">
        <v>15</v>
      </c>
      <c r="F24">
        <v>88</v>
      </c>
      <c r="G24" s="6" t="s">
        <v>75</v>
      </c>
      <c r="H24">
        <v>1</v>
      </c>
      <c r="I24" s="6" t="s">
        <v>16</v>
      </c>
      <c r="J24" s="4"/>
      <c r="K24" t="s">
        <v>18</v>
      </c>
      <c r="L24">
        <v>13</v>
      </c>
      <c r="M24" s="2">
        <f t="shared" si="0"/>
        <v>13</v>
      </c>
      <c r="N24" t="s">
        <v>42</v>
      </c>
    </row>
    <row r="25" spans="1:14">
      <c r="A25" s="6">
        <v>7</v>
      </c>
      <c r="B25" s="7">
        <v>42146</v>
      </c>
      <c r="C25" t="s">
        <v>27</v>
      </c>
      <c r="D25" s="6" t="s">
        <v>28</v>
      </c>
      <c r="E25" s="6" t="s">
        <v>15</v>
      </c>
      <c r="F25" s="3">
        <v>31</v>
      </c>
      <c r="G25" s="10" t="s">
        <v>76</v>
      </c>
      <c r="H25">
        <v>2</v>
      </c>
      <c r="I25" s="4"/>
      <c r="J25" s="4"/>
      <c r="K25" s="4"/>
      <c r="L25" s="4"/>
      <c r="M25" s="2">
        <f t="shared" si="0"/>
        <v>0</v>
      </c>
    </row>
    <row r="26" spans="1:14">
      <c r="A26" s="6">
        <v>7</v>
      </c>
      <c r="B26" s="7">
        <v>42146</v>
      </c>
      <c r="C26" s="6" t="s">
        <v>27</v>
      </c>
      <c r="D26" s="6" t="s">
        <v>28</v>
      </c>
      <c r="E26" s="6" t="s">
        <v>15</v>
      </c>
      <c r="F26" s="3">
        <v>94</v>
      </c>
      <c r="G26" s="10" t="s">
        <v>75</v>
      </c>
      <c r="H26">
        <v>3</v>
      </c>
      <c r="I26" s="6" t="s">
        <v>16</v>
      </c>
      <c r="J26" s="6" t="s">
        <v>17</v>
      </c>
      <c r="K26" s="4"/>
      <c r="L26" s="4"/>
      <c r="M26" s="2">
        <f t="shared" si="0"/>
        <v>0</v>
      </c>
    </row>
    <row r="27" spans="1:14">
      <c r="A27">
        <v>8</v>
      </c>
      <c r="B27" s="1">
        <v>42146</v>
      </c>
      <c r="C27" t="s">
        <v>43</v>
      </c>
      <c r="D27" t="s">
        <v>44</v>
      </c>
      <c r="E27" t="s">
        <v>15</v>
      </c>
      <c r="F27" s="3">
        <v>92</v>
      </c>
      <c r="G27" s="10" t="s">
        <v>75</v>
      </c>
      <c r="H27">
        <v>3</v>
      </c>
      <c r="I27" t="s">
        <v>45</v>
      </c>
      <c r="J27" t="s">
        <v>19</v>
      </c>
      <c r="K27" t="s">
        <v>24</v>
      </c>
      <c r="L27">
        <v>1</v>
      </c>
      <c r="M27" s="2">
        <f t="shared" si="0"/>
        <v>0.33333333333333331</v>
      </c>
    </row>
    <row r="28" spans="1:14">
      <c r="A28">
        <v>8</v>
      </c>
      <c r="B28" s="1">
        <v>42146</v>
      </c>
      <c r="C28" t="s">
        <v>43</v>
      </c>
      <c r="D28" t="s">
        <v>44</v>
      </c>
      <c r="E28" t="s">
        <v>15</v>
      </c>
      <c r="F28" s="3">
        <v>92</v>
      </c>
      <c r="G28" s="10" t="s">
        <v>75</v>
      </c>
      <c r="H28">
        <v>3</v>
      </c>
      <c r="I28" t="s">
        <v>45</v>
      </c>
      <c r="J28" t="s">
        <v>19</v>
      </c>
      <c r="K28" t="s">
        <v>18</v>
      </c>
      <c r="L28">
        <v>23</v>
      </c>
      <c r="M28" s="2">
        <f t="shared" si="0"/>
        <v>7.666666666666667</v>
      </c>
    </row>
    <row r="29" spans="1:14">
      <c r="A29">
        <v>8</v>
      </c>
      <c r="B29" s="1">
        <v>42146</v>
      </c>
      <c r="C29" t="s">
        <v>43</v>
      </c>
      <c r="D29" t="s">
        <v>44</v>
      </c>
      <c r="E29" t="s">
        <v>15</v>
      </c>
      <c r="F29" s="3">
        <v>92</v>
      </c>
      <c r="G29" s="10" t="s">
        <v>75</v>
      </c>
      <c r="H29">
        <v>3</v>
      </c>
      <c r="I29" t="s">
        <v>45</v>
      </c>
      <c r="J29" t="s">
        <v>19</v>
      </c>
      <c r="K29" t="s">
        <v>20</v>
      </c>
      <c r="L29">
        <v>1</v>
      </c>
      <c r="M29" s="2">
        <f t="shared" si="0"/>
        <v>0.33333333333333331</v>
      </c>
    </row>
    <row r="30" spans="1:14">
      <c r="A30">
        <v>8</v>
      </c>
      <c r="B30" s="1">
        <v>42146</v>
      </c>
      <c r="C30" t="s">
        <v>43</v>
      </c>
      <c r="D30" t="s">
        <v>44</v>
      </c>
      <c r="E30" t="s">
        <v>15</v>
      </c>
      <c r="F30" s="4"/>
      <c r="G30" s="4"/>
      <c r="H30" s="4"/>
      <c r="I30" s="4"/>
      <c r="J30" s="4"/>
      <c r="M30" s="2"/>
      <c r="N30" t="s">
        <v>46</v>
      </c>
    </row>
    <row r="31" spans="1:14">
      <c r="A31" s="6">
        <v>9</v>
      </c>
      <c r="B31" s="7">
        <v>42150</v>
      </c>
      <c r="C31" s="6" t="s">
        <v>47</v>
      </c>
      <c r="D31" s="6" t="s">
        <v>48</v>
      </c>
      <c r="E31" s="6" t="s">
        <v>15</v>
      </c>
      <c r="F31" s="6">
        <v>30</v>
      </c>
      <c r="G31" s="6" t="s">
        <v>76</v>
      </c>
      <c r="H31">
        <v>2</v>
      </c>
      <c r="I31" s="4"/>
      <c r="J31" s="4"/>
      <c r="K31" s="4"/>
      <c r="L31" s="4"/>
      <c r="M31" s="2">
        <f>L31/H31</f>
        <v>0</v>
      </c>
    </row>
    <row r="32" spans="1:14">
      <c r="A32">
        <v>9</v>
      </c>
      <c r="B32" s="1">
        <v>42150</v>
      </c>
      <c r="C32" t="s">
        <v>47</v>
      </c>
      <c r="D32" t="s">
        <v>48</v>
      </c>
      <c r="E32" t="s">
        <v>15</v>
      </c>
      <c r="F32" s="3">
        <v>87.3</v>
      </c>
      <c r="G32" s="10" t="s">
        <v>75</v>
      </c>
      <c r="H32">
        <v>1</v>
      </c>
      <c r="I32" s="4"/>
      <c r="J32" t="s">
        <v>19</v>
      </c>
      <c r="K32" t="s">
        <v>49</v>
      </c>
      <c r="L32">
        <v>2</v>
      </c>
      <c r="M32" s="2">
        <f>L32/H32</f>
        <v>2</v>
      </c>
      <c r="N32" t="s">
        <v>50</v>
      </c>
    </row>
    <row r="33" spans="1:14">
      <c r="A33">
        <v>9</v>
      </c>
      <c r="B33" s="1">
        <v>42150</v>
      </c>
      <c r="C33" t="s">
        <v>47</v>
      </c>
      <c r="D33" t="s">
        <v>48</v>
      </c>
      <c r="E33" t="s">
        <v>15</v>
      </c>
      <c r="F33" s="3">
        <v>87.3</v>
      </c>
      <c r="G33" s="10" t="s">
        <v>75</v>
      </c>
      <c r="H33">
        <v>1</v>
      </c>
      <c r="I33" s="4"/>
      <c r="J33" t="s">
        <v>19</v>
      </c>
      <c r="K33" t="s">
        <v>18</v>
      </c>
      <c r="L33">
        <v>10</v>
      </c>
      <c r="M33" s="2">
        <f>L33/H33</f>
        <v>10</v>
      </c>
    </row>
    <row r="34" spans="1:14">
      <c r="A34">
        <v>10</v>
      </c>
      <c r="B34" s="7">
        <v>42150</v>
      </c>
      <c r="C34" t="s">
        <v>51</v>
      </c>
      <c r="D34" t="s">
        <v>52</v>
      </c>
      <c r="E34" t="s">
        <v>15</v>
      </c>
      <c r="F34" s="3">
        <v>29.1</v>
      </c>
      <c r="G34" s="10" t="s">
        <v>76</v>
      </c>
      <c r="H34">
        <v>1</v>
      </c>
      <c r="I34" t="s">
        <v>16</v>
      </c>
      <c r="J34" t="s">
        <v>17</v>
      </c>
      <c r="K34" t="s">
        <v>18</v>
      </c>
      <c r="L34">
        <v>21</v>
      </c>
      <c r="M34" s="2">
        <f>L34/H34</f>
        <v>21</v>
      </c>
      <c r="N34" t="s">
        <v>53</v>
      </c>
    </row>
    <row r="35" spans="1:14">
      <c r="A35">
        <v>10</v>
      </c>
      <c r="B35" s="7">
        <v>42150</v>
      </c>
      <c r="C35" t="s">
        <v>51</v>
      </c>
      <c r="D35" t="s">
        <v>52</v>
      </c>
      <c r="E35" t="s">
        <v>15</v>
      </c>
      <c r="F35" s="3">
        <v>29.1</v>
      </c>
      <c r="G35" s="10" t="s">
        <v>76</v>
      </c>
      <c r="H35">
        <v>1</v>
      </c>
      <c r="I35" t="s">
        <v>16</v>
      </c>
      <c r="J35" t="s">
        <v>17</v>
      </c>
      <c r="K35" t="s">
        <v>20</v>
      </c>
      <c r="L35">
        <v>3</v>
      </c>
      <c r="M35" s="2">
        <f>L35/H35</f>
        <v>3</v>
      </c>
    </row>
    <row r="36" spans="1:14">
      <c r="A36">
        <v>11</v>
      </c>
      <c r="B36" s="1">
        <v>42151</v>
      </c>
      <c r="C36" t="s">
        <v>47</v>
      </c>
      <c r="D36" t="s">
        <v>48</v>
      </c>
      <c r="E36" t="s">
        <v>15</v>
      </c>
      <c r="F36" s="3">
        <v>30</v>
      </c>
      <c r="G36" s="10" t="s">
        <v>76</v>
      </c>
      <c r="H36" s="4"/>
      <c r="I36" s="4"/>
      <c r="J36" s="4"/>
      <c r="K36" t="s">
        <v>18</v>
      </c>
      <c r="L36">
        <v>11</v>
      </c>
      <c r="M36" s="2"/>
    </row>
    <row r="37" spans="1:14">
      <c r="A37">
        <v>11</v>
      </c>
      <c r="B37" s="7">
        <v>42151</v>
      </c>
      <c r="C37" t="s">
        <v>47</v>
      </c>
      <c r="D37" t="s">
        <v>48</v>
      </c>
      <c r="E37" t="s">
        <v>15</v>
      </c>
      <c r="F37" s="3">
        <v>30</v>
      </c>
      <c r="G37" s="10" t="s">
        <v>76</v>
      </c>
      <c r="H37" s="4"/>
      <c r="I37" s="4"/>
      <c r="J37" s="4"/>
      <c r="K37" t="s">
        <v>54</v>
      </c>
      <c r="L37">
        <v>3</v>
      </c>
      <c r="M37" s="2"/>
    </row>
    <row r="38" spans="1:14">
      <c r="A38">
        <v>11</v>
      </c>
      <c r="B38" s="7">
        <v>42151</v>
      </c>
      <c r="C38" t="s">
        <v>47</v>
      </c>
      <c r="D38" t="s">
        <v>48</v>
      </c>
      <c r="E38" t="s">
        <v>15</v>
      </c>
      <c r="F38" s="3">
        <v>30</v>
      </c>
      <c r="G38" s="10" t="s">
        <v>76</v>
      </c>
      <c r="H38" s="4"/>
      <c r="I38" s="4"/>
      <c r="J38" s="4"/>
      <c r="K38" t="s">
        <v>55</v>
      </c>
      <c r="L38">
        <v>12</v>
      </c>
      <c r="M38" s="2"/>
    </row>
    <row r="39" spans="1:14">
      <c r="A39">
        <v>11</v>
      </c>
      <c r="B39" s="7">
        <v>42151</v>
      </c>
      <c r="C39" t="s">
        <v>47</v>
      </c>
      <c r="D39" t="s">
        <v>48</v>
      </c>
      <c r="E39" t="s">
        <v>15</v>
      </c>
      <c r="F39" s="3">
        <v>85</v>
      </c>
      <c r="G39" s="3" t="s">
        <v>75</v>
      </c>
      <c r="H39" s="4"/>
      <c r="I39" s="4"/>
      <c r="J39" s="4"/>
      <c r="K39" t="s">
        <v>18</v>
      </c>
      <c r="L39">
        <v>30</v>
      </c>
      <c r="M39" s="2"/>
    </row>
    <row r="40" spans="1:14">
      <c r="A40">
        <v>12</v>
      </c>
      <c r="B40" s="7">
        <v>42156</v>
      </c>
      <c r="C40" s="6" t="s">
        <v>27</v>
      </c>
      <c r="D40" s="6" t="s">
        <v>56</v>
      </c>
      <c r="E40" s="6" t="s">
        <v>15</v>
      </c>
      <c r="F40" s="3">
        <v>27.6</v>
      </c>
      <c r="G40" s="10" t="s">
        <v>76</v>
      </c>
      <c r="H40">
        <v>2</v>
      </c>
      <c r="I40" s="6" t="s">
        <v>45</v>
      </c>
      <c r="J40" s="6" t="s">
        <v>57</v>
      </c>
      <c r="K40" s="6" t="s">
        <v>24</v>
      </c>
      <c r="L40">
        <v>7</v>
      </c>
      <c r="M40" s="2">
        <f t="shared" ref="M40:M45" si="1">L40/H40</f>
        <v>3.5</v>
      </c>
    </row>
    <row r="41" spans="1:14">
      <c r="A41">
        <v>12</v>
      </c>
      <c r="B41" s="7">
        <v>42156</v>
      </c>
      <c r="C41" s="6" t="s">
        <v>27</v>
      </c>
      <c r="D41" s="6" t="s">
        <v>56</v>
      </c>
      <c r="E41" s="6" t="s">
        <v>15</v>
      </c>
      <c r="F41" s="3">
        <v>27.6</v>
      </c>
      <c r="G41" s="10" t="s">
        <v>76</v>
      </c>
      <c r="H41">
        <v>2</v>
      </c>
      <c r="I41" s="6" t="s">
        <v>45</v>
      </c>
      <c r="J41" s="6" t="s">
        <v>57</v>
      </c>
      <c r="K41" t="s">
        <v>18</v>
      </c>
      <c r="L41">
        <v>19</v>
      </c>
      <c r="M41" s="2">
        <f t="shared" si="1"/>
        <v>9.5</v>
      </c>
    </row>
    <row r="42" spans="1:14">
      <c r="A42" s="6">
        <v>12</v>
      </c>
      <c r="B42" s="7">
        <v>42156</v>
      </c>
      <c r="C42" s="6" t="s">
        <v>27</v>
      </c>
      <c r="D42" s="6" t="s">
        <v>56</v>
      </c>
      <c r="E42" s="6" t="s">
        <v>15</v>
      </c>
      <c r="F42" s="3">
        <v>83</v>
      </c>
      <c r="G42" s="10" t="s">
        <v>75</v>
      </c>
      <c r="H42">
        <v>2</v>
      </c>
      <c r="I42" s="6" t="s">
        <v>58</v>
      </c>
      <c r="J42" s="6" t="s">
        <v>19</v>
      </c>
      <c r="K42" s="6" t="s">
        <v>24</v>
      </c>
      <c r="L42">
        <v>1</v>
      </c>
      <c r="M42" s="2">
        <f t="shared" si="1"/>
        <v>0.5</v>
      </c>
      <c r="N42" s="6" t="s">
        <v>59</v>
      </c>
    </row>
    <row r="43" spans="1:14">
      <c r="A43" s="6">
        <v>12</v>
      </c>
      <c r="B43" s="7">
        <v>42156</v>
      </c>
      <c r="C43" s="6" t="s">
        <v>27</v>
      </c>
      <c r="D43" s="6" t="s">
        <v>56</v>
      </c>
      <c r="E43" s="6" t="s">
        <v>15</v>
      </c>
      <c r="F43" s="3">
        <v>83</v>
      </c>
      <c r="G43" s="10" t="s">
        <v>75</v>
      </c>
      <c r="H43">
        <v>2</v>
      </c>
      <c r="I43" s="6" t="s">
        <v>58</v>
      </c>
      <c r="J43" s="6" t="s">
        <v>19</v>
      </c>
      <c r="K43" t="s">
        <v>18</v>
      </c>
      <c r="L43">
        <v>12</v>
      </c>
      <c r="M43" s="2">
        <f t="shared" si="1"/>
        <v>6</v>
      </c>
    </row>
    <row r="44" spans="1:14">
      <c r="A44" s="6">
        <v>13</v>
      </c>
      <c r="B44" s="7">
        <v>42156</v>
      </c>
      <c r="C44" s="6" t="s">
        <v>27</v>
      </c>
      <c r="D44" s="6" t="s">
        <v>56</v>
      </c>
      <c r="E44" s="6" t="s">
        <v>15</v>
      </c>
      <c r="F44" s="3">
        <v>35</v>
      </c>
      <c r="G44" s="10" t="s">
        <v>76</v>
      </c>
      <c r="H44">
        <v>2</v>
      </c>
      <c r="I44" s="6" t="s">
        <v>45</v>
      </c>
      <c r="J44" s="6" t="s">
        <v>17</v>
      </c>
      <c r="K44" t="s">
        <v>24</v>
      </c>
      <c r="L44">
        <v>4</v>
      </c>
      <c r="M44" s="2">
        <f t="shared" si="1"/>
        <v>2</v>
      </c>
    </row>
    <row r="45" spans="1:14">
      <c r="A45" s="6">
        <v>13</v>
      </c>
      <c r="B45" s="7">
        <v>42156</v>
      </c>
      <c r="C45" s="6" t="s">
        <v>27</v>
      </c>
      <c r="D45" s="6" t="s">
        <v>56</v>
      </c>
      <c r="E45" s="6" t="s">
        <v>15</v>
      </c>
      <c r="F45" s="3">
        <v>35</v>
      </c>
      <c r="G45" s="10" t="s">
        <v>76</v>
      </c>
      <c r="H45">
        <v>2</v>
      </c>
      <c r="I45" s="6" t="s">
        <v>45</v>
      </c>
      <c r="J45" s="6" t="s">
        <v>17</v>
      </c>
      <c r="K45" s="6" t="s">
        <v>18</v>
      </c>
      <c r="L45">
        <v>11</v>
      </c>
      <c r="M45" s="2">
        <f t="shared" si="1"/>
        <v>5.5</v>
      </c>
    </row>
    <row r="46" spans="1:14" ht="16" thickBot="1">
      <c r="A46" s="12">
        <v>13</v>
      </c>
      <c r="B46" s="13">
        <v>42156</v>
      </c>
      <c r="C46" s="12" t="s">
        <v>27</v>
      </c>
      <c r="D46" s="12" t="s">
        <v>56</v>
      </c>
      <c r="E46" s="12" t="s">
        <v>15</v>
      </c>
      <c r="F46" s="14">
        <v>74</v>
      </c>
      <c r="G46" s="15" t="s">
        <v>75</v>
      </c>
      <c r="H46" s="16"/>
      <c r="I46" s="12" t="s">
        <v>16</v>
      </c>
      <c r="J46" s="12" t="s">
        <v>17</v>
      </c>
      <c r="K46" s="12" t="s">
        <v>18</v>
      </c>
      <c r="L46" s="23">
        <v>8</v>
      </c>
      <c r="M46" s="24"/>
      <c r="N46" s="23"/>
    </row>
    <row r="47" spans="1:14" ht="16" thickTop="1">
      <c r="A47" s="6">
        <v>14</v>
      </c>
      <c r="B47" s="8">
        <v>42265</v>
      </c>
      <c r="C47" s="6" t="s">
        <v>51</v>
      </c>
      <c r="D47" s="6" t="s">
        <v>52</v>
      </c>
      <c r="E47" s="6" t="s">
        <v>15</v>
      </c>
      <c r="F47" s="3">
        <v>27.4</v>
      </c>
      <c r="G47" s="10" t="s">
        <v>76</v>
      </c>
      <c r="H47">
        <v>2</v>
      </c>
      <c r="I47" s="6" t="s">
        <v>16</v>
      </c>
      <c r="J47" s="6" t="s">
        <v>57</v>
      </c>
      <c r="K47" s="6" t="s">
        <v>29</v>
      </c>
      <c r="L47">
        <v>10</v>
      </c>
      <c r="M47" s="2">
        <f>L47/H47</f>
        <v>5</v>
      </c>
      <c r="N47" s="6" t="s">
        <v>60</v>
      </c>
    </row>
    <row r="48" spans="1:14">
      <c r="A48" s="6">
        <v>14</v>
      </c>
      <c r="B48" s="8">
        <v>42265</v>
      </c>
      <c r="C48" s="6" t="s">
        <v>51</v>
      </c>
      <c r="D48" s="6" t="s">
        <v>52</v>
      </c>
      <c r="E48" s="6" t="s">
        <v>15</v>
      </c>
      <c r="F48" s="3">
        <v>82.4</v>
      </c>
      <c r="G48" s="10" t="s">
        <v>75</v>
      </c>
      <c r="H48">
        <v>2</v>
      </c>
      <c r="I48" s="6" t="s">
        <v>45</v>
      </c>
      <c r="J48" s="6" t="s">
        <v>61</v>
      </c>
      <c r="K48" s="6" t="s">
        <v>62</v>
      </c>
      <c r="L48" s="6" t="s">
        <v>63</v>
      </c>
      <c r="N48" s="6" t="s">
        <v>60</v>
      </c>
    </row>
    <row r="49" spans="1:14">
      <c r="A49" s="6">
        <v>15</v>
      </c>
      <c r="B49" s="1">
        <v>42270</v>
      </c>
      <c r="C49" s="6" t="s">
        <v>64</v>
      </c>
      <c r="D49" s="6" t="s">
        <v>65</v>
      </c>
      <c r="E49" s="6" t="s">
        <v>15</v>
      </c>
      <c r="F49" s="3">
        <v>28.2</v>
      </c>
      <c r="G49" s="10" t="s">
        <v>76</v>
      </c>
      <c r="H49">
        <v>3</v>
      </c>
      <c r="I49" s="6" t="s">
        <v>45</v>
      </c>
      <c r="J49" s="6" t="s">
        <v>17</v>
      </c>
      <c r="K49" s="6" t="s">
        <v>67</v>
      </c>
      <c r="L49">
        <v>11</v>
      </c>
      <c r="M49" s="2">
        <f t="shared" ref="M49:M63" si="2">L49/H49</f>
        <v>3.6666666666666665</v>
      </c>
    </row>
    <row r="50" spans="1:14">
      <c r="A50" s="6">
        <v>15</v>
      </c>
      <c r="B50" s="1">
        <v>42270</v>
      </c>
      <c r="C50" s="6" t="s">
        <v>64</v>
      </c>
      <c r="D50" s="6" t="s">
        <v>65</v>
      </c>
      <c r="E50" s="6" t="s">
        <v>15</v>
      </c>
      <c r="F50" s="3">
        <v>28.2</v>
      </c>
      <c r="G50" s="10" t="s">
        <v>76</v>
      </c>
      <c r="H50">
        <v>3</v>
      </c>
      <c r="I50" s="6" t="s">
        <v>45</v>
      </c>
      <c r="J50" s="6" t="s">
        <v>17</v>
      </c>
      <c r="K50" s="6" t="s">
        <v>18</v>
      </c>
      <c r="L50">
        <v>4</v>
      </c>
      <c r="M50" s="2">
        <f t="shared" si="2"/>
        <v>1.3333333333333333</v>
      </c>
    </row>
    <row r="51" spans="1:14">
      <c r="A51" s="6">
        <v>15</v>
      </c>
      <c r="B51" s="1">
        <v>42270</v>
      </c>
      <c r="C51" s="6" t="s">
        <v>64</v>
      </c>
      <c r="D51" s="6" t="s">
        <v>65</v>
      </c>
      <c r="E51" s="6" t="s">
        <v>15</v>
      </c>
      <c r="F51" s="3">
        <v>28.2</v>
      </c>
      <c r="G51" s="10" t="s">
        <v>76</v>
      </c>
      <c r="H51">
        <v>3</v>
      </c>
      <c r="I51" s="6" t="s">
        <v>45</v>
      </c>
      <c r="J51" s="6" t="s">
        <v>17</v>
      </c>
      <c r="K51" s="6" t="s">
        <v>66</v>
      </c>
      <c r="L51">
        <v>1</v>
      </c>
      <c r="M51" s="2">
        <f t="shared" si="2"/>
        <v>0.33333333333333331</v>
      </c>
    </row>
    <row r="52" spans="1:14">
      <c r="A52" s="6">
        <v>15</v>
      </c>
      <c r="B52" s="1">
        <v>42270</v>
      </c>
      <c r="C52" s="6" t="s">
        <v>64</v>
      </c>
      <c r="D52" s="6" t="s">
        <v>65</v>
      </c>
      <c r="E52" s="6" t="s">
        <v>15</v>
      </c>
      <c r="F52" s="3">
        <v>28.2</v>
      </c>
      <c r="G52" s="10" t="s">
        <v>76</v>
      </c>
      <c r="H52">
        <v>3</v>
      </c>
      <c r="I52" s="6" t="s">
        <v>45</v>
      </c>
      <c r="J52" s="6" t="s">
        <v>17</v>
      </c>
      <c r="K52" s="6" t="s">
        <v>68</v>
      </c>
      <c r="L52">
        <v>3</v>
      </c>
      <c r="M52" s="2">
        <f t="shared" si="2"/>
        <v>1</v>
      </c>
    </row>
    <row r="53" spans="1:14">
      <c r="A53" s="6">
        <v>15</v>
      </c>
      <c r="B53" s="1">
        <v>42270</v>
      </c>
      <c r="C53" s="6" t="s">
        <v>64</v>
      </c>
      <c r="D53" s="6" t="s">
        <v>65</v>
      </c>
      <c r="E53" s="6" t="s">
        <v>15</v>
      </c>
      <c r="F53" s="3">
        <v>90.3</v>
      </c>
      <c r="G53" s="10" t="s">
        <v>75</v>
      </c>
      <c r="H53">
        <v>2</v>
      </c>
      <c r="I53" s="6" t="s">
        <v>16</v>
      </c>
      <c r="J53" s="6" t="s">
        <v>17</v>
      </c>
      <c r="K53" s="6" t="s">
        <v>18</v>
      </c>
      <c r="L53">
        <v>34</v>
      </c>
      <c r="M53" s="2">
        <f t="shared" si="2"/>
        <v>17</v>
      </c>
    </row>
    <row r="54" spans="1:14">
      <c r="A54" s="6">
        <v>16</v>
      </c>
      <c r="B54" s="8">
        <v>42271</v>
      </c>
      <c r="C54" s="6" t="s">
        <v>36</v>
      </c>
      <c r="D54" s="6" t="s">
        <v>37</v>
      </c>
      <c r="E54" s="6" t="s">
        <v>15</v>
      </c>
      <c r="F54" s="3">
        <v>27.8</v>
      </c>
      <c r="G54" s="10" t="s">
        <v>76</v>
      </c>
      <c r="H54">
        <v>2</v>
      </c>
      <c r="I54" s="6" t="s">
        <v>33</v>
      </c>
      <c r="J54" s="6" t="s">
        <v>57</v>
      </c>
      <c r="K54" s="6" t="s">
        <v>30</v>
      </c>
      <c r="L54">
        <v>1</v>
      </c>
      <c r="M54" s="2">
        <f t="shared" si="2"/>
        <v>0.5</v>
      </c>
    </row>
    <row r="55" spans="1:14">
      <c r="A55" s="6">
        <v>16</v>
      </c>
      <c r="B55" s="8">
        <v>42271</v>
      </c>
      <c r="C55" s="6" t="s">
        <v>36</v>
      </c>
      <c r="D55" s="6" t="s">
        <v>37</v>
      </c>
      <c r="E55" s="6" t="s">
        <v>15</v>
      </c>
      <c r="F55" s="3">
        <v>27.8</v>
      </c>
      <c r="G55" s="10" t="s">
        <v>76</v>
      </c>
      <c r="H55">
        <v>2</v>
      </c>
      <c r="I55" s="6" t="s">
        <v>33</v>
      </c>
      <c r="J55" s="6" t="s">
        <v>57</v>
      </c>
      <c r="K55" s="6" t="s">
        <v>18</v>
      </c>
      <c r="L55">
        <v>8</v>
      </c>
      <c r="M55" s="2">
        <f t="shared" si="2"/>
        <v>4</v>
      </c>
    </row>
    <row r="56" spans="1:14">
      <c r="A56" s="6">
        <v>16</v>
      </c>
      <c r="B56" s="8">
        <v>42271</v>
      </c>
      <c r="C56" s="6" t="s">
        <v>36</v>
      </c>
      <c r="D56" s="6" t="s">
        <v>37</v>
      </c>
      <c r="E56" s="6" t="s">
        <v>15</v>
      </c>
      <c r="F56" s="3">
        <v>77</v>
      </c>
      <c r="G56" s="10" t="s">
        <v>75</v>
      </c>
      <c r="H56">
        <v>2</v>
      </c>
      <c r="I56" s="6" t="s">
        <v>33</v>
      </c>
      <c r="J56" s="6" t="s">
        <v>19</v>
      </c>
      <c r="K56" s="6" t="s">
        <v>18</v>
      </c>
      <c r="L56">
        <v>3</v>
      </c>
      <c r="M56" s="2">
        <f t="shared" si="2"/>
        <v>1.5</v>
      </c>
    </row>
    <row r="57" spans="1:14">
      <c r="A57" s="6">
        <v>17</v>
      </c>
      <c r="B57" s="9">
        <v>42271</v>
      </c>
      <c r="C57" s="6" t="s">
        <v>21</v>
      </c>
      <c r="D57" s="6" t="s">
        <v>22</v>
      </c>
      <c r="E57" s="6" t="s">
        <v>15</v>
      </c>
      <c r="F57" s="6">
        <v>27</v>
      </c>
      <c r="G57" s="6" t="s">
        <v>76</v>
      </c>
      <c r="H57">
        <v>2</v>
      </c>
      <c r="I57" s="6" t="s">
        <v>16</v>
      </c>
      <c r="J57" s="6" t="s">
        <v>17</v>
      </c>
      <c r="K57" s="6" t="s">
        <v>24</v>
      </c>
      <c r="L57">
        <v>3</v>
      </c>
      <c r="M57" s="2">
        <f t="shared" si="2"/>
        <v>1.5</v>
      </c>
    </row>
    <row r="58" spans="1:14">
      <c r="A58" s="6">
        <v>17</v>
      </c>
      <c r="B58" s="9">
        <v>42271</v>
      </c>
      <c r="C58" s="6" t="s">
        <v>21</v>
      </c>
      <c r="D58" s="6" t="s">
        <v>22</v>
      </c>
      <c r="E58" s="6" t="s">
        <v>15</v>
      </c>
      <c r="F58" s="6">
        <v>27</v>
      </c>
      <c r="G58" s="6" t="s">
        <v>76</v>
      </c>
      <c r="H58">
        <v>2</v>
      </c>
      <c r="I58" s="6" t="s">
        <v>16</v>
      </c>
      <c r="J58" s="6" t="s">
        <v>17</v>
      </c>
      <c r="K58" s="6" t="s">
        <v>18</v>
      </c>
      <c r="L58">
        <v>1</v>
      </c>
      <c r="M58" s="2">
        <f t="shared" si="2"/>
        <v>0.5</v>
      </c>
    </row>
    <row r="59" spans="1:14">
      <c r="A59" s="6">
        <v>17</v>
      </c>
      <c r="B59" s="9">
        <v>42271</v>
      </c>
      <c r="C59" s="6" t="s">
        <v>21</v>
      </c>
      <c r="D59" s="6" t="s">
        <v>22</v>
      </c>
      <c r="E59" s="6" t="s">
        <v>15</v>
      </c>
      <c r="F59" s="6">
        <v>96</v>
      </c>
      <c r="G59" s="6" t="s">
        <v>75</v>
      </c>
      <c r="H59">
        <v>2</v>
      </c>
      <c r="I59" s="6" t="s">
        <v>16</v>
      </c>
      <c r="J59" s="6" t="s">
        <v>69</v>
      </c>
      <c r="K59" s="6" t="s">
        <v>18</v>
      </c>
      <c r="L59">
        <v>2</v>
      </c>
      <c r="M59" s="2">
        <f t="shared" si="2"/>
        <v>1</v>
      </c>
    </row>
    <row r="60" spans="1:14">
      <c r="A60" s="6">
        <v>18</v>
      </c>
      <c r="B60" s="1">
        <v>42275</v>
      </c>
      <c r="C60" s="6" t="s">
        <v>70</v>
      </c>
      <c r="D60" s="6" t="s">
        <v>71</v>
      </c>
      <c r="E60" s="6" t="s">
        <v>15</v>
      </c>
      <c r="F60" s="6">
        <v>104.9</v>
      </c>
      <c r="G60" s="6" t="s">
        <v>75</v>
      </c>
      <c r="H60" s="4">
        <v>2</v>
      </c>
      <c r="I60" s="6" t="s">
        <v>16</v>
      </c>
      <c r="J60" s="6" t="s">
        <v>17</v>
      </c>
      <c r="K60" s="6" t="s">
        <v>18</v>
      </c>
      <c r="L60">
        <v>11</v>
      </c>
      <c r="M60" s="2">
        <f t="shared" si="2"/>
        <v>5.5</v>
      </c>
      <c r="N60" s="6" t="s">
        <v>72</v>
      </c>
    </row>
    <row r="61" spans="1:14">
      <c r="A61" s="6">
        <v>18</v>
      </c>
      <c r="B61" s="1">
        <v>42275</v>
      </c>
      <c r="C61" s="6" t="s">
        <v>70</v>
      </c>
      <c r="D61" s="6" t="s">
        <v>71</v>
      </c>
      <c r="E61" s="6" t="s">
        <v>15</v>
      </c>
      <c r="F61" s="6">
        <v>30</v>
      </c>
      <c r="G61" s="6" t="s">
        <v>75</v>
      </c>
      <c r="H61" s="4">
        <v>2</v>
      </c>
      <c r="I61" s="6" t="s">
        <v>16</v>
      </c>
      <c r="J61" s="6" t="s">
        <v>17</v>
      </c>
      <c r="K61" s="6" t="s">
        <v>18</v>
      </c>
      <c r="L61">
        <v>14</v>
      </c>
      <c r="M61" s="2">
        <f t="shared" si="2"/>
        <v>7</v>
      </c>
      <c r="N61" s="6" t="s">
        <v>72</v>
      </c>
    </row>
    <row r="62" spans="1:14">
      <c r="A62" s="6">
        <v>19</v>
      </c>
      <c r="B62" s="1">
        <v>42276</v>
      </c>
      <c r="C62" s="6" t="s">
        <v>70</v>
      </c>
      <c r="D62" s="6" t="s">
        <v>73</v>
      </c>
      <c r="E62" s="6" t="s">
        <v>15</v>
      </c>
      <c r="F62" s="6">
        <v>27.5</v>
      </c>
      <c r="G62" s="6" t="s">
        <v>76</v>
      </c>
      <c r="H62">
        <v>3</v>
      </c>
      <c r="I62" s="6" t="s">
        <v>45</v>
      </c>
      <c r="J62" s="6" t="s">
        <v>19</v>
      </c>
      <c r="K62" s="6" t="s">
        <v>18</v>
      </c>
      <c r="L62">
        <v>3</v>
      </c>
      <c r="M62" s="2">
        <f t="shared" si="2"/>
        <v>1</v>
      </c>
    </row>
    <row r="63" spans="1:14">
      <c r="A63" s="6">
        <v>19</v>
      </c>
      <c r="B63" s="1">
        <v>42276</v>
      </c>
      <c r="C63" s="6" t="s">
        <v>70</v>
      </c>
      <c r="D63" s="6" t="s">
        <v>73</v>
      </c>
      <c r="E63" s="6" t="s">
        <v>15</v>
      </c>
      <c r="F63" s="6">
        <v>52.3</v>
      </c>
      <c r="G63" s="6" t="s">
        <v>77</v>
      </c>
      <c r="H63">
        <v>2</v>
      </c>
      <c r="I63" s="6" t="s">
        <v>16</v>
      </c>
      <c r="J63" s="6" t="s">
        <v>17</v>
      </c>
      <c r="K63" s="6" t="s">
        <v>18</v>
      </c>
      <c r="L63">
        <v>12</v>
      </c>
      <c r="M63" s="2">
        <f t="shared" si="2"/>
        <v>6</v>
      </c>
    </row>
    <row r="64" spans="1:14">
      <c r="A64">
        <v>20</v>
      </c>
      <c r="B64">
        <v>42285</v>
      </c>
      <c r="C64" t="s">
        <v>43</v>
      </c>
      <c r="D64" t="s">
        <v>44</v>
      </c>
      <c r="E64" t="s">
        <v>15</v>
      </c>
      <c r="F64">
        <v>26</v>
      </c>
      <c r="G64" t="s">
        <v>80</v>
      </c>
      <c r="H64">
        <v>2</v>
      </c>
      <c r="I64" t="s">
        <v>16</v>
      </c>
      <c r="J64" t="s">
        <v>17</v>
      </c>
      <c r="K64" t="s">
        <v>29</v>
      </c>
      <c r="L64">
        <v>6</v>
      </c>
      <c r="M64">
        <v>3</v>
      </c>
    </row>
    <row r="65" spans="1:13">
      <c r="A65">
        <v>20</v>
      </c>
      <c r="B65">
        <v>42285</v>
      </c>
      <c r="C65" t="s">
        <v>43</v>
      </c>
      <c r="D65" t="s">
        <v>44</v>
      </c>
      <c r="E65" t="s">
        <v>15</v>
      </c>
      <c r="F65">
        <v>26</v>
      </c>
      <c r="G65" t="s">
        <v>80</v>
      </c>
      <c r="H65">
        <v>2</v>
      </c>
      <c r="I65" t="s">
        <v>16</v>
      </c>
      <c r="J65" t="s">
        <v>17</v>
      </c>
      <c r="K65" t="s">
        <v>23</v>
      </c>
      <c r="L65">
        <v>6</v>
      </c>
      <c r="M65">
        <v>3</v>
      </c>
    </row>
    <row r="66" spans="1:13">
      <c r="A66">
        <v>20</v>
      </c>
      <c r="B66">
        <v>42285</v>
      </c>
      <c r="C66" t="s">
        <v>43</v>
      </c>
      <c r="D66" t="s">
        <v>44</v>
      </c>
      <c r="E66" t="s">
        <v>15</v>
      </c>
      <c r="F66">
        <v>26</v>
      </c>
      <c r="G66" t="s">
        <v>80</v>
      </c>
      <c r="H66">
        <v>2</v>
      </c>
      <c r="I66" t="s">
        <v>16</v>
      </c>
      <c r="J66" t="s">
        <v>17</v>
      </c>
      <c r="K66" t="s">
        <v>81</v>
      </c>
      <c r="L66">
        <v>2</v>
      </c>
      <c r="M66">
        <v>1</v>
      </c>
    </row>
    <row r="67" spans="1:13">
      <c r="A67">
        <v>20</v>
      </c>
      <c r="B67">
        <v>42285</v>
      </c>
      <c r="C67" t="s">
        <v>43</v>
      </c>
      <c r="D67" t="s">
        <v>44</v>
      </c>
      <c r="E67" t="s">
        <v>15</v>
      </c>
      <c r="F67">
        <v>26</v>
      </c>
      <c r="G67" t="s">
        <v>80</v>
      </c>
      <c r="H67">
        <v>2</v>
      </c>
      <c r="I67" t="s">
        <v>16</v>
      </c>
      <c r="J67" t="s">
        <v>17</v>
      </c>
      <c r="K67" t="s">
        <v>82</v>
      </c>
      <c r="L67">
        <v>1</v>
      </c>
      <c r="M67">
        <v>0.5</v>
      </c>
    </row>
    <row r="68" spans="1:13">
      <c r="A68">
        <v>20</v>
      </c>
      <c r="B68">
        <v>42285</v>
      </c>
      <c r="C68" t="s">
        <v>43</v>
      </c>
      <c r="D68" t="s">
        <v>44</v>
      </c>
      <c r="E68" t="s">
        <v>15</v>
      </c>
      <c r="F68">
        <v>80</v>
      </c>
      <c r="G68" t="s">
        <v>83</v>
      </c>
      <c r="H68">
        <v>2</v>
      </c>
      <c r="I68" t="s">
        <v>16</v>
      </c>
      <c r="J68" t="s">
        <v>69</v>
      </c>
      <c r="K68" t="s">
        <v>18</v>
      </c>
      <c r="L68">
        <v>14</v>
      </c>
      <c r="M68">
        <v>7</v>
      </c>
    </row>
    <row r="69" spans="1:13">
      <c r="A69">
        <v>21</v>
      </c>
      <c r="B69">
        <v>42297</v>
      </c>
      <c r="C69" t="s">
        <v>84</v>
      </c>
      <c r="D69" t="s">
        <v>85</v>
      </c>
      <c r="E69" t="s">
        <v>15</v>
      </c>
      <c r="F69">
        <v>26.7</v>
      </c>
      <c r="G69" t="s">
        <v>80</v>
      </c>
      <c r="H69">
        <v>1</v>
      </c>
      <c r="I69" t="s">
        <v>45</v>
      </c>
      <c r="J69" t="s">
        <v>17</v>
      </c>
      <c r="K69" t="s">
        <v>23</v>
      </c>
      <c r="L69">
        <v>4</v>
      </c>
      <c r="M69">
        <v>4</v>
      </c>
    </row>
    <row r="70" spans="1:13">
      <c r="A70">
        <v>21</v>
      </c>
      <c r="B70">
        <v>42297</v>
      </c>
      <c r="C70" t="s">
        <v>84</v>
      </c>
      <c r="D70" t="s">
        <v>85</v>
      </c>
      <c r="E70" t="s">
        <v>15</v>
      </c>
      <c r="F70">
        <v>26.7</v>
      </c>
      <c r="G70" t="s">
        <v>80</v>
      </c>
      <c r="H70">
        <v>1</v>
      </c>
      <c r="I70" t="s">
        <v>45</v>
      </c>
      <c r="J70" t="s">
        <v>17</v>
      </c>
      <c r="K70" t="s">
        <v>18</v>
      </c>
      <c r="L70">
        <v>2</v>
      </c>
      <c r="M70">
        <v>2</v>
      </c>
    </row>
    <row r="71" spans="1:13">
      <c r="A71">
        <v>21</v>
      </c>
      <c r="B71">
        <v>42297</v>
      </c>
      <c r="C71" t="s">
        <v>84</v>
      </c>
      <c r="D71" t="s">
        <v>85</v>
      </c>
      <c r="E71" t="s">
        <v>15</v>
      </c>
      <c r="F71">
        <v>26.7</v>
      </c>
      <c r="G71" t="s">
        <v>80</v>
      </c>
      <c r="H71">
        <v>1</v>
      </c>
      <c r="I71" t="s">
        <v>45</v>
      </c>
      <c r="J71" t="s">
        <v>17</v>
      </c>
      <c r="K71" t="s">
        <v>24</v>
      </c>
      <c r="L71">
        <v>1</v>
      </c>
      <c r="M71">
        <v>1</v>
      </c>
    </row>
    <row r="72" spans="1:13">
      <c r="A72">
        <v>21</v>
      </c>
      <c r="B72">
        <v>42297</v>
      </c>
      <c r="C72" t="s">
        <v>84</v>
      </c>
      <c r="D72" t="s">
        <v>85</v>
      </c>
      <c r="E72" t="s">
        <v>15</v>
      </c>
      <c r="F72">
        <v>51</v>
      </c>
      <c r="G72" t="s">
        <v>86</v>
      </c>
      <c r="H72">
        <v>1</v>
      </c>
      <c r="I72" t="s">
        <v>16</v>
      </c>
      <c r="J72" t="s">
        <v>17</v>
      </c>
      <c r="K72" t="s">
        <v>18</v>
      </c>
      <c r="L72">
        <v>12</v>
      </c>
      <c r="M72">
        <v>12</v>
      </c>
    </row>
    <row r="73" spans="1:13">
      <c r="A73">
        <v>21</v>
      </c>
      <c r="B73">
        <v>42297</v>
      </c>
      <c r="C73" t="s">
        <v>84</v>
      </c>
      <c r="D73" t="s">
        <v>85</v>
      </c>
      <c r="E73" t="s">
        <v>15</v>
      </c>
      <c r="F73">
        <v>98</v>
      </c>
      <c r="G73" t="s">
        <v>83</v>
      </c>
      <c r="H73">
        <v>1</v>
      </c>
      <c r="I73" t="s">
        <v>16</v>
      </c>
      <c r="J73" t="s">
        <v>17</v>
      </c>
      <c r="K73" t="s">
        <v>18</v>
      </c>
      <c r="L73">
        <v>11</v>
      </c>
      <c r="M73">
        <v>11</v>
      </c>
    </row>
    <row r="74" spans="1:13">
      <c r="A74">
        <v>22</v>
      </c>
      <c r="B74">
        <v>42300</v>
      </c>
      <c r="C74" t="s">
        <v>84</v>
      </c>
      <c r="D74" t="s">
        <v>85</v>
      </c>
      <c r="E74" t="s">
        <v>15</v>
      </c>
      <c r="F74">
        <v>27.2</v>
      </c>
      <c r="G74" t="s">
        <v>80</v>
      </c>
      <c r="H74">
        <v>1</v>
      </c>
      <c r="I74" t="s">
        <v>33</v>
      </c>
      <c r="J74" t="s">
        <v>17</v>
      </c>
      <c r="K74" t="s">
        <v>18</v>
      </c>
      <c r="L74">
        <v>11</v>
      </c>
      <c r="M74">
        <v>11</v>
      </c>
    </row>
    <row r="75" spans="1:13">
      <c r="A75">
        <v>22</v>
      </c>
      <c r="B75">
        <v>42300</v>
      </c>
      <c r="C75" t="s">
        <v>84</v>
      </c>
      <c r="D75" t="s">
        <v>85</v>
      </c>
      <c r="E75" t="s">
        <v>15</v>
      </c>
      <c r="F75">
        <v>27.2</v>
      </c>
      <c r="G75" t="s">
        <v>80</v>
      </c>
      <c r="H75">
        <v>1</v>
      </c>
      <c r="I75" t="s">
        <v>33</v>
      </c>
      <c r="J75" t="s">
        <v>17</v>
      </c>
      <c r="K75" t="s">
        <v>23</v>
      </c>
      <c r="L75">
        <v>1</v>
      </c>
      <c r="M75">
        <v>1</v>
      </c>
    </row>
    <row r="76" spans="1:13">
      <c r="A76">
        <v>22</v>
      </c>
      <c r="B76">
        <v>42300</v>
      </c>
      <c r="C76" t="s">
        <v>84</v>
      </c>
      <c r="D76" t="s">
        <v>85</v>
      </c>
      <c r="E76" t="s">
        <v>15</v>
      </c>
      <c r="F76">
        <v>94</v>
      </c>
      <c r="G76" t="s">
        <v>83</v>
      </c>
      <c r="H76">
        <v>2</v>
      </c>
      <c r="I76" t="s">
        <v>16</v>
      </c>
      <c r="J76" t="s">
        <v>17</v>
      </c>
      <c r="K76" t="s">
        <v>23</v>
      </c>
      <c r="L76">
        <v>5</v>
      </c>
      <c r="M76">
        <v>2.5</v>
      </c>
    </row>
    <row r="77" spans="1:13">
      <c r="A77">
        <v>22</v>
      </c>
      <c r="B77">
        <v>42300</v>
      </c>
      <c r="C77" t="s">
        <v>84</v>
      </c>
      <c r="D77" t="s">
        <v>85</v>
      </c>
      <c r="E77" t="s">
        <v>15</v>
      </c>
      <c r="F77">
        <v>94</v>
      </c>
      <c r="G77" t="s">
        <v>83</v>
      </c>
      <c r="H77">
        <v>2</v>
      </c>
      <c r="I77" t="s">
        <v>16</v>
      </c>
      <c r="J77" t="s">
        <v>17</v>
      </c>
      <c r="K77" t="s">
        <v>18</v>
      </c>
      <c r="L77">
        <v>5</v>
      </c>
      <c r="M77">
        <v>2.5</v>
      </c>
    </row>
    <row r="78" spans="1:13">
      <c r="B78" s="1"/>
      <c r="M78" s="2"/>
    </row>
    <row r="79" spans="1:13">
      <c r="B79" s="1"/>
      <c r="M79" s="2"/>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7" workbookViewId="0">
      <selection activeCell="C1" sqref="C1:C1048576"/>
    </sheetView>
  </sheetViews>
  <sheetFormatPr baseColWidth="10" defaultColWidth="11" defaultRowHeight="15" x14ac:dyDescent="0"/>
  <cols>
    <col min="3" max="3" width="11" style="25"/>
  </cols>
  <sheetData>
    <row r="1" spans="1:11">
      <c r="A1" t="s">
        <v>102</v>
      </c>
    </row>
    <row r="2" spans="1:11">
      <c r="A2" s="11" t="s">
        <v>1</v>
      </c>
      <c r="B2" s="11" t="s">
        <v>87</v>
      </c>
      <c r="C2" s="26" t="s">
        <v>88</v>
      </c>
      <c r="D2" s="11" t="s">
        <v>89</v>
      </c>
      <c r="E2" s="11" t="s">
        <v>90</v>
      </c>
    </row>
    <row r="3" spans="1:11">
      <c r="A3" s="1">
        <v>42136</v>
      </c>
      <c r="B3">
        <v>64</v>
      </c>
      <c r="C3" s="25">
        <v>20</v>
      </c>
      <c r="D3" t="s">
        <v>78</v>
      </c>
      <c r="E3">
        <v>3</v>
      </c>
    </row>
    <row r="4" spans="1:11">
      <c r="A4" s="1">
        <v>42138</v>
      </c>
      <c r="B4">
        <v>70.5</v>
      </c>
      <c r="C4" s="25">
        <v>5.666666666666667</v>
      </c>
      <c r="D4" t="s">
        <v>78</v>
      </c>
      <c r="E4">
        <v>3</v>
      </c>
    </row>
    <row r="5" spans="1:11">
      <c r="A5" s="1">
        <v>42139</v>
      </c>
      <c r="B5">
        <v>27.5</v>
      </c>
      <c r="C5" s="25">
        <v>10.333333333333334</v>
      </c>
      <c r="D5" t="s">
        <v>78</v>
      </c>
      <c r="E5">
        <v>3</v>
      </c>
    </row>
    <row r="6" spans="1:11">
      <c r="A6" s="7">
        <v>42142</v>
      </c>
      <c r="B6">
        <v>92</v>
      </c>
      <c r="C6" s="25">
        <v>2.3333333333333335</v>
      </c>
      <c r="D6" t="s">
        <v>78</v>
      </c>
      <c r="E6">
        <v>3</v>
      </c>
    </row>
    <row r="7" spans="1:11">
      <c r="A7" s="7">
        <v>42145</v>
      </c>
      <c r="B7">
        <v>27</v>
      </c>
      <c r="C7" s="25">
        <v>22.5</v>
      </c>
      <c r="D7" t="s">
        <v>78</v>
      </c>
      <c r="E7">
        <v>2</v>
      </c>
      <c r="G7" s="19"/>
      <c r="H7" s="20"/>
      <c r="I7" s="20"/>
      <c r="J7" s="20"/>
      <c r="K7" s="20"/>
    </row>
    <row r="8" spans="1:11">
      <c r="A8" s="7">
        <v>42145</v>
      </c>
      <c r="B8">
        <v>51.2</v>
      </c>
      <c r="C8" s="25">
        <v>0</v>
      </c>
      <c r="D8" t="s">
        <v>78</v>
      </c>
      <c r="E8">
        <v>3</v>
      </c>
      <c r="G8" s="17"/>
      <c r="H8" s="18"/>
      <c r="I8" s="18"/>
      <c r="J8" s="18"/>
      <c r="K8" s="18"/>
    </row>
    <row r="9" spans="1:11">
      <c r="A9" s="7">
        <v>42145</v>
      </c>
      <c r="B9">
        <v>88</v>
      </c>
      <c r="C9" s="25">
        <v>13</v>
      </c>
      <c r="D9" t="s">
        <v>78</v>
      </c>
      <c r="E9">
        <v>1</v>
      </c>
      <c r="G9" s="17"/>
      <c r="H9" s="18"/>
      <c r="I9" s="18"/>
      <c r="J9" s="18"/>
      <c r="K9" s="18"/>
    </row>
    <row r="10" spans="1:11">
      <c r="A10" s="1">
        <v>42146</v>
      </c>
      <c r="B10">
        <v>92</v>
      </c>
      <c r="C10" s="25">
        <v>7.666666666666667</v>
      </c>
      <c r="D10" t="s">
        <v>78</v>
      </c>
      <c r="E10">
        <v>3</v>
      </c>
      <c r="G10" s="17"/>
      <c r="H10" s="18"/>
      <c r="I10" s="18"/>
      <c r="J10" s="18"/>
      <c r="K10" s="18"/>
    </row>
    <row r="11" spans="1:11">
      <c r="A11" s="7">
        <v>42150</v>
      </c>
      <c r="B11" s="3">
        <v>29.1</v>
      </c>
      <c r="C11" s="25">
        <v>21</v>
      </c>
      <c r="D11" t="s">
        <v>78</v>
      </c>
      <c r="E11">
        <v>2</v>
      </c>
      <c r="G11" s="17"/>
      <c r="H11" s="18"/>
      <c r="I11" s="18"/>
      <c r="J11" s="18"/>
      <c r="K11" s="18"/>
    </row>
    <row r="12" spans="1:11">
      <c r="A12" s="1">
        <v>42150</v>
      </c>
      <c r="B12">
        <v>87.3</v>
      </c>
      <c r="C12" s="25">
        <v>10</v>
      </c>
      <c r="D12" t="s">
        <v>78</v>
      </c>
      <c r="E12">
        <v>1</v>
      </c>
      <c r="G12" s="17"/>
      <c r="H12" s="18"/>
      <c r="I12" s="18"/>
      <c r="J12" s="18"/>
      <c r="K12" s="18"/>
    </row>
    <row r="13" spans="1:11">
      <c r="A13" s="7">
        <v>42156</v>
      </c>
      <c r="B13">
        <v>27.6</v>
      </c>
      <c r="C13" s="25">
        <v>9.5</v>
      </c>
      <c r="D13" t="s">
        <v>78</v>
      </c>
      <c r="E13">
        <v>2</v>
      </c>
    </row>
    <row r="14" spans="1:11">
      <c r="A14" s="7">
        <v>42156</v>
      </c>
      <c r="B14">
        <v>35</v>
      </c>
      <c r="C14" s="25">
        <v>5.5</v>
      </c>
      <c r="D14" t="s">
        <v>78</v>
      </c>
      <c r="E14">
        <v>2</v>
      </c>
    </row>
    <row r="15" spans="1:11">
      <c r="A15" s="7">
        <v>42156</v>
      </c>
      <c r="B15">
        <v>83</v>
      </c>
      <c r="C15" s="25">
        <v>6</v>
      </c>
      <c r="D15" t="s">
        <v>78</v>
      </c>
      <c r="E15">
        <v>2</v>
      </c>
    </row>
    <row r="16" spans="1:11">
      <c r="A16" s="8">
        <v>42265</v>
      </c>
      <c r="B16">
        <v>27.4</v>
      </c>
      <c r="C16" s="25">
        <v>0</v>
      </c>
      <c r="D16" t="s">
        <v>79</v>
      </c>
      <c r="E16">
        <v>2</v>
      </c>
    </row>
    <row r="17" spans="1:5">
      <c r="A17" s="8">
        <v>42265</v>
      </c>
      <c r="B17">
        <v>82.4</v>
      </c>
      <c r="C17" s="25">
        <v>0</v>
      </c>
      <c r="D17" t="s">
        <v>79</v>
      </c>
      <c r="E17">
        <v>2</v>
      </c>
    </row>
    <row r="18" spans="1:5">
      <c r="A18" s="1">
        <v>42270</v>
      </c>
      <c r="B18">
        <v>28.2</v>
      </c>
      <c r="C18" s="25">
        <v>1.3333333333333333</v>
      </c>
      <c r="D18" t="s">
        <v>79</v>
      </c>
      <c r="E18">
        <v>3</v>
      </c>
    </row>
    <row r="19" spans="1:5">
      <c r="A19" s="1">
        <v>42270</v>
      </c>
      <c r="B19">
        <v>90.3</v>
      </c>
      <c r="C19" s="25">
        <v>17</v>
      </c>
      <c r="D19" t="s">
        <v>79</v>
      </c>
      <c r="E19">
        <v>2</v>
      </c>
    </row>
    <row r="20" spans="1:5">
      <c r="A20" s="9">
        <v>42271</v>
      </c>
      <c r="B20">
        <v>27</v>
      </c>
      <c r="C20" s="25">
        <v>0.5</v>
      </c>
      <c r="D20" t="s">
        <v>79</v>
      </c>
      <c r="E20">
        <v>2</v>
      </c>
    </row>
    <row r="21" spans="1:5">
      <c r="A21" s="8">
        <v>42271</v>
      </c>
      <c r="B21">
        <v>27.8</v>
      </c>
      <c r="C21" s="25">
        <v>4</v>
      </c>
      <c r="D21" t="s">
        <v>79</v>
      </c>
      <c r="E21">
        <v>2</v>
      </c>
    </row>
    <row r="22" spans="1:5">
      <c r="A22" s="8">
        <v>42271</v>
      </c>
      <c r="B22">
        <v>77</v>
      </c>
      <c r="C22" s="25">
        <v>1.5</v>
      </c>
      <c r="D22" t="s">
        <v>79</v>
      </c>
      <c r="E22">
        <v>2</v>
      </c>
    </row>
    <row r="23" spans="1:5">
      <c r="A23" s="9">
        <v>42271</v>
      </c>
      <c r="B23">
        <v>96</v>
      </c>
      <c r="C23" s="25">
        <v>1</v>
      </c>
      <c r="D23" t="s">
        <v>79</v>
      </c>
      <c r="E23">
        <v>2</v>
      </c>
    </row>
    <row r="24" spans="1:5">
      <c r="A24" s="5">
        <v>42275</v>
      </c>
      <c r="B24" s="3">
        <v>104.9</v>
      </c>
      <c r="C24" s="27">
        <v>5.5</v>
      </c>
      <c r="D24" s="3" t="s">
        <v>79</v>
      </c>
      <c r="E24" s="3">
        <v>2</v>
      </c>
    </row>
    <row r="25" spans="1:5">
      <c r="A25" s="5">
        <v>42275</v>
      </c>
      <c r="B25" s="3">
        <v>30</v>
      </c>
      <c r="C25" s="27">
        <v>7</v>
      </c>
      <c r="D25" s="3" t="s">
        <v>79</v>
      </c>
      <c r="E25" s="3">
        <v>2</v>
      </c>
    </row>
    <row r="26" spans="1:5">
      <c r="A26" s="1">
        <v>42276</v>
      </c>
      <c r="B26">
        <v>27.5</v>
      </c>
      <c r="C26" s="25">
        <v>1</v>
      </c>
      <c r="D26" t="s">
        <v>79</v>
      </c>
      <c r="E26">
        <v>3</v>
      </c>
    </row>
    <row r="27" spans="1:5">
      <c r="A27" s="1">
        <v>42276</v>
      </c>
      <c r="B27">
        <v>52.3</v>
      </c>
      <c r="C27" s="25">
        <v>6</v>
      </c>
      <c r="D27" t="s">
        <v>79</v>
      </c>
      <c r="E27">
        <v>2</v>
      </c>
    </row>
    <row r="28" spans="1:5">
      <c r="A28" s="1">
        <v>42285</v>
      </c>
      <c r="B28">
        <v>26</v>
      </c>
      <c r="C28" s="25">
        <v>0</v>
      </c>
      <c r="D28" t="s">
        <v>79</v>
      </c>
      <c r="E28">
        <v>2</v>
      </c>
    </row>
    <row r="29" spans="1:5">
      <c r="A29" s="1">
        <v>42285</v>
      </c>
      <c r="B29">
        <v>80</v>
      </c>
      <c r="C29" s="25">
        <v>7</v>
      </c>
      <c r="D29" t="s">
        <v>79</v>
      </c>
      <c r="E29">
        <v>2</v>
      </c>
    </row>
    <row r="30" spans="1:5">
      <c r="A30" s="1">
        <v>42297</v>
      </c>
      <c r="B30">
        <v>26.7</v>
      </c>
      <c r="C30" s="25">
        <v>2</v>
      </c>
      <c r="D30" t="s">
        <v>79</v>
      </c>
      <c r="E30">
        <v>1</v>
      </c>
    </row>
    <row r="31" spans="1:5">
      <c r="A31" s="1">
        <v>42297</v>
      </c>
      <c r="B31">
        <v>51</v>
      </c>
      <c r="C31" s="25">
        <v>12</v>
      </c>
      <c r="D31" t="s">
        <v>79</v>
      </c>
      <c r="E31">
        <v>1</v>
      </c>
    </row>
    <row r="32" spans="1:5">
      <c r="A32" s="1">
        <v>42297</v>
      </c>
      <c r="B32">
        <v>98</v>
      </c>
      <c r="C32" s="25">
        <v>11</v>
      </c>
      <c r="D32" t="s">
        <v>79</v>
      </c>
      <c r="E32">
        <v>1</v>
      </c>
    </row>
    <row r="33" spans="1:5">
      <c r="A33" s="1">
        <v>42300</v>
      </c>
      <c r="B33">
        <v>27.2</v>
      </c>
      <c r="C33" s="25">
        <v>11</v>
      </c>
      <c r="D33" t="s">
        <v>79</v>
      </c>
      <c r="E33">
        <v>1</v>
      </c>
    </row>
    <row r="34" spans="1:5">
      <c r="A34" s="1">
        <v>42300</v>
      </c>
      <c r="B34">
        <v>94</v>
      </c>
      <c r="C34" s="25">
        <v>2.5</v>
      </c>
      <c r="D34" t="s">
        <v>79</v>
      </c>
      <c r="E34">
        <v>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Notes</vt:lpstr>
      <vt:lpstr>Benthos</vt:lpstr>
      <vt:lpstr>Midge summary</vt:lpstr>
      <vt:lpstr>Fig 5a Midge vs Depth</vt:lpstr>
      <vt:lpstr>Fig 5b Midge v Depth SpringFall</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dc:creator>
  <cp:lastModifiedBy>Volunteer Coordinator</cp:lastModifiedBy>
  <dcterms:created xsi:type="dcterms:W3CDTF">2015-10-07T18:19:04Z</dcterms:created>
  <dcterms:modified xsi:type="dcterms:W3CDTF">2015-12-03T19:36:19Z</dcterms:modified>
</cp:coreProperties>
</file>