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autoCompressPictures="0"/>
  <bookViews>
    <workbookView xWindow="2260" yWindow="0" windowWidth="25600" windowHeight="17460" tabRatio="905" activeTab="13"/>
  </bookViews>
  <sheets>
    <sheet name="Notes" sheetId="3" r:id="rId1"/>
    <sheet name="Codes" sheetId="5" r:id="rId2"/>
    <sheet name="TripInfo" sheetId="4" r:id="rId3"/>
    <sheet name="MinnowTraps" sheetId="1" r:id="rId4"/>
    <sheet name="FishSpecies" sheetId="2" r:id="rId5"/>
    <sheet name="PlanktonSpecies" sheetId="6" r:id="rId6"/>
    <sheet name="BenthosSpecies" sheetId="7" r:id="rId7"/>
    <sheet name="MusselCount" sheetId="14" r:id="rId8"/>
    <sheet name="MusselLengths" sheetId="13" r:id="rId9"/>
    <sheet name="Secchi" sheetId="8" r:id="rId10"/>
    <sheet name="SurfaceWater" sheetId="9" r:id="rId11"/>
    <sheet name="DO" sheetId="11" r:id="rId12"/>
    <sheet name="WaterTemps" sheetId="10" r:id="rId13"/>
    <sheet name="pH" sheetId="12" r:id="rId14"/>
  </sheets>
  <definedNames>
    <definedName name="_xlnm._FilterDatabase" localSheetId="6" hidden="1">BenthosSpecies!$A$1:$N$98</definedName>
    <definedName name="_xlnm._FilterDatabase" localSheetId="4" hidden="1">FishSpecies!$A$1:$G$223</definedName>
    <definedName name="_xlnm._FilterDatabase" localSheetId="7" hidden="1">MusselCount!$A$1:$I$93</definedName>
    <definedName name="_xlnm._FilterDatabase" localSheetId="5" hidden="1">PlanktonSpecies!$A$1:$M$113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29" i="9" l="1"/>
  <c r="E28" i="9"/>
  <c r="E27" i="9"/>
  <c r="F33" i="9"/>
  <c r="F32" i="9"/>
  <c r="F31" i="9"/>
  <c r="F30" i="9"/>
  <c r="F26" i="9"/>
  <c r="F25" i="9"/>
  <c r="F24" i="9"/>
  <c r="F23" i="9"/>
  <c r="F22" i="9"/>
  <c r="F16" i="9"/>
  <c r="F15" i="9"/>
  <c r="F14" i="9"/>
  <c r="F13" i="9"/>
  <c r="F12" i="9"/>
  <c r="F10" i="9"/>
  <c r="F9" i="9"/>
  <c r="E21" i="9"/>
  <c r="E18" i="9"/>
  <c r="E11" i="9"/>
  <c r="E8" i="9"/>
  <c r="E7" i="9"/>
  <c r="E3" i="9"/>
  <c r="E4" i="9"/>
  <c r="E5" i="9"/>
  <c r="E2" i="9"/>
  <c r="I28" i="14"/>
  <c r="I29" i="14"/>
  <c r="I30" i="14"/>
  <c r="I31" i="14"/>
  <c r="I32" i="14"/>
  <c r="I33" i="14"/>
  <c r="I34" i="14"/>
  <c r="I35" i="14"/>
  <c r="I36" i="14"/>
  <c r="I37" i="14"/>
  <c r="I38" i="14"/>
  <c r="I39" i="14"/>
  <c r="I40" i="14"/>
  <c r="I41" i="14"/>
  <c r="I42" i="14"/>
  <c r="I20" i="14"/>
  <c r="I21" i="14"/>
  <c r="I22" i="14"/>
  <c r="I23" i="14"/>
  <c r="I24" i="14"/>
  <c r="I25" i="14"/>
  <c r="I26" i="14"/>
  <c r="I27" i="14"/>
  <c r="I7" i="14"/>
  <c r="I8" i="14"/>
  <c r="I9" i="14"/>
  <c r="I10" i="14"/>
  <c r="I11" i="14"/>
  <c r="I12" i="14"/>
  <c r="I13" i="14"/>
  <c r="I14" i="14"/>
  <c r="I15" i="14"/>
  <c r="I16" i="14"/>
  <c r="I17" i="14"/>
  <c r="I18" i="14"/>
  <c r="I19" i="14"/>
  <c r="I4" i="14"/>
  <c r="I5" i="14"/>
  <c r="I6" i="14"/>
  <c r="I2" i="14"/>
  <c r="I3" i="14"/>
  <c r="M17" i="7"/>
  <c r="M14" i="7"/>
  <c r="M21" i="7"/>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M4" i="7"/>
  <c r="M5" i="7"/>
  <c r="M6" i="7"/>
  <c r="M7" i="7"/>
  <c r="M8" i="7"/>
  <c r="M9" i="7"/>
  <c r="M10" i="7"/>
  <c r="M11" i="7"/>
  <c r="M12" i="7"/>
  <c r="M13" i="7"/>
  <c r="M15" i="7"/>
  <c r="M16" i="7"/>
  <c r="M18" i="7"/>
  <c r="M19" i="7"/>
  <c r="M20" i="7"/>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69" i="7"/>
  <c r="M70" i="7"/>
  <c r="M71" i="7"/>
  <c r="M72" i="7"/>
  <c r="M73" i="7"/>
  <c r="M74" i="7"/>
  <c r="M75" i="7"/>
  <c r="M76" i="7"/>
  <c r="M2" i="7"/>
  <c r="M3" i="7"/>
  <c r="M77" i="7"/>
  <c r="M78" i="7"/>
  <c r="M79" i="7"/>
  <c r="M80" i="7"/>
  <c r="M81" i="7"/>
  <c r="M82" i="7"/>
  <c r="M83" i="7"/>
  <c r="M84" i="7"/>
  <c r="M85" i="7"/>
  <c r="M86" i="7"/>
  <c r="M87" i="7"/>
  <c r="M88" i="7"/>
  <c r="M89" i="7"/>
  <c r="M90" i="7"/>
  <c r="M91" i="7"/>
  <c r="M92" i="7"/>
  <c r="M93" i="7"/>
  <c r="M94" i="7"/>
  <c r="M95" i="7"/>
  <c r="M96" i="7"/>
  <c r="M97" i="7"/>
  <c r="M98" i="7"/>
  <c r="F3" i="1"/>
  <c r="F4" i="1"/>
  <c r="F5" i="1"/>
  <c r="F6" i="1"/>
  <c r="F7" i="1"/>
  <c r="F8" i="1"/>
  <c r="F9" i="1"/>
  <c r="F2" i="1"/>
</calcChain>
</file>

<file path=xl/sharedStrings.xml><?xml version="1.0" encoding="utf-8"?>
<sst xmlns="http://schemas.openxmlformats.org/spreadsheetml/2006/main" count="2144" uniqueCount="265">
  <si>
    <t>Trip number</t>
  </si>
  <si>
    <t>Date</t>
  </si>
  <si>
    <t>School</t>
  </si>
  <si>
    <t>Depth (ft)</t>
  </si>
  <si>
    <t>Set time</t>
  </si>
  <si>
    <t>Lift time</t>
  </si>
  <si>
    <t>Total time</t>
  </si>
  <si>
    <t>Treatment</t>
  </si>
  <si>
    <t>Species</t>
  </si>
  <si>
    <t>Number</t>
  </si>
  <si>
    <t>Notes</t>
  </si>
  <si>
    <t>Latitude Degrees</t>
  </si>
  <si>
    <t>Latitude Minutes</t>
  </si>
  <si>
    <t>Longitude Degrees</t>
  </si>
  <si>
    <t>Longitude Minutes</t>
  </si>
  <si>
    <t>ALL SHEETS</t>
  </si>
  <si>
    <t>cells highlighted yellow indicate data was not recorded on data sheets</t>
  </si>
  <si>
    <t>cells highlighted in red contain suspicious data. Look at notes for explanation</t>
  </si>
  <si>
    <t>notes in braces {} are notes from the data enterer. All other notes are copied from data sheets</t>
  </si>
  <si>
    <t>Formulas are sometimes used to calculate averages or other numbers. Look at the cell to find out if a number is a raw number, or if it is a calculated number.</t>
  </si>
  <si>
    <t>Protocol: Bait traps, attach them to the line in random order, drop them on gravel botttom, and retrieve them after 2 hours. Identify and count fish in each trap/treatment.</t>
  </si>
  <si>
    <t>Inland Seas provided live gobies, dead gobies, and gravel for bait on all trips, other species were also available on most trips (crayfish, rock bass, perch, etc). On some trips Inland Seas provided salmon eggs and/or immitation fish eggs. Students provided all other baits (cheese, dogfood, etc.)</t>
  </si>
  <si>
    <t>Protocol: measure length of each fish to nearest half cm.</t>
  </si>
  <si>
    <t>Each row gives the treatment, species name, and length for each individual fish.</t>
  </si>
  <si>
    <t>Fish are recorded for the trap they came out of. Trap #1 is at the anchor and the first trap to go in the water. Trap #15 is at the buoy and the last trap to go in the water.</t>
  </si>
  <si>
    <t>Usually there are 3 traps per treatment</t>
  </si>
  <si>
    <t>FISH SPECIES</t>
  </si>
  <si>
    <t>Suttons Bay</t>
  </si>
  <si>
    <t>Length (cm)</t>
  </si>
  <si>
    <t>Lake</t>
  </si>
  <si>
    <t>Region</t>
  </si>
  <si>
    <t>LocationDetail</t>
  </si>
  <si>
    <t>Lake Michigan</t>
  </si>
  <si>
    <t>Grand Traverse Bay</t>
  </si>
  <si>
    <t>Device</t>
  </si>
  <si>
    <t>Percentage of drops</t>
  </si>
  <si>
    <t>Number in cup</t>
  </si>
  <si>
    <t>FishSpecies</t>
  </si>
  <si>
    <t>Round Goby</t>
  </si>
  <si>
    <t>Brook Stickleback</t>
  </si>
  <si>
    <t>White Sucker</t>
  </si>
  <si>
    <t>Crayfish, Rusty</t>
  </si>
  <si>
    <t>Crayfish, Native</t>
  </si>
  <si>
    <t>PlanktonSpecies</t>
  </si>
  <si>
    <t>BenthosSpecies</t>
  </si>
  <si>
    <t>AM or PM</t>
  </si>
  <si>
    <t>Spring or Fall</t>
  </si>
  <si>
    <t>Start Port</t>
  </si>
  <si>
    <t>End Port</t>
  </si>
  <si>
    <t>ISEA Dock</t>
  </si>
  <si>
    <t>Limnology Sampling Station Information</t>
  </si>
  <si>
    <t>TripNumber</t>
  </si>
  <si>
    <t>TrapNumber</t>
  </si>
  <si>
    <t>Rock Bass</t>
  </si>
  <si>
    <t>TrapTreatments</t>
  </si>
  <si>
    <t>Live Goby</t>
  </si>
  <si>
    <t>Dead Goby</t>
  </si>
  <si>
    <t>Dogfood</t>
  </si>
  <si>
    <t>Cheese</t>
  </si>
  <si>
    <t>Gravel/Rocks</t>
  </si>
  <si>
    <t>Fish Eggs</t>
  </si>
  <si>
    <t>Bread</t>
  </si>
  <si>
    <t>Nothing/Empty</t>
  </si>
  <si>
    <t>Worms</t>
  </si>
  <si>
    <t>Crickets</t>
  </si>
  <si>
    <t>Dried Shrimp/Meal Worms</t>
  </si>
  <si>
    <t>Crackers</t>
  </si>
  <si>
    <t>Quagga Mussels</t>
  </si>
  <si>
    <t>Asplanchna</t>
  </si>
  <si>
    <t>Bosmina</t>
  </si>
  <si>
    <t>Bythotrephes</t>
  </si>
  <si>
    <t>Calanoid copepod</t>
  </si>
  <si>
    <t>Cercopagis</t>
  </si>
  <si>
    <t>Chydorus</t>
  </si>
  <si>
    <t>Colonial Rotifer</t>
  </si>
  <si>
    <t>Copepod naplius</t>
  </si>
  <si>
    <t>Cyclopoid copepod</t>
  </si>
  <si>
    <t>Daphnia</t>
  </si>
  <si>
    <t>Diaphanosoma</t>
  </si>
  <si>
    <t>Harpacticoid copepod</t>
  </si>
  <si>
    <t>Holopedium</t>
  </si>
  <si>
    <t>Keratella</t>
  </si>
  <si>
    <t>Leptodora</t>
  </si>
  <si>
    <t>Non-plankton (describe)</t>
  </si>
  <si>
    <t>Ostracod</t>
  </si>
  <si>
    <t xml:space="preserve">Polyphemus </t>
  </si>
  <si>
    <t>Spirogyra</t>
  </si>
  <si>
    <t>Veliger</t>
  </si>
  <si>
    <t>Egg</t>
  </si>
  <si>
    <t>Unknown</t>
  </si>
  <si>
    <t>Number of samples</t>
  </si>
  <si>
    <t>Number per sample</t>
  </si>
  <si>
    <t>Midge Larva</t>
  </si>
  <si>
    <t>Midge Pupae</t>
  </si>
  <si>
    <t>Zebra/Quagga Mussel</t>
  </si>
  <si>
    <t>Quagga Mussel</t>
  </si>
  <si>
    <t>Zebra Mussel</t>
  </si>
  <si>
    <t>Amphipod</t>
  </si>
  <si>
    <t>Isopod</t>
  </si>
  <si>
    <t>Gordion Worm</t>
  </si>
  <si>
    <t>Annelid</t>
  </si>
  <si>
    <t>Aquatic Earthworm</t>
  </si>
  <si>
    <t>Caddisfly Larvae</t>
  </si>
  <si>
    <t>Crane Fly Larvae</t>
  </si>
  <si>
    <t>Crayfish</t>
  </si>
  <si>
    <t>Damselfly Nymph</t>
  </si>
  <si>
    <t>Dragonfly nymph</t>
  </si>
  <si>
    <t>Fingernail Clam</t>
  </si>
  <si>
    <t>Gilled Snail</t>
  </si>
  <si>
    <t>Leech</t>
  </si>
  <si>
    <t>Mayfly Nymph</t>
  </si>
  <si>
    <t>Mysis relicta</t>
  </si>
  <si>
    <t>Orb Snail</t>
  </si>
  <si>
    <t>Phantom Midge Larva</t>
  </si>
  <si>
    <t>Planaria</t>
  </si>
  <si>
    <t>Pound Snail</t>
  </si>
  <si>
    <t>Pulmonate snail</t>
  </si>
  <si>
    <t>Round Worm</t>
  </si>
  <si>
    <t>Snail (non specific)</t>
  </si>
  <si>
    <t>Stonefly nymph</t>
  </si>
  <si>
    <t>Tubifex Worm</t>
  </si>
  <si>
    <t>SecchiDepth (m)</t>
  </si>
  <si>
    <t xml:space="preserve">Group </t>
  </si>
  <si>
    <t>SurfaceWaterTemp (F)</t>
  </si>
  <si>
    <t>SurfaceWaterTemp (C)</t>
  </si>
  <si>
    <t>Collection method</t>
  </si>
  <si>
    <t>Temp method</t>
  </si>
  <si>
    <t>DO (ppm)</t>
  </si>
  <si>
    <t>pH</t>
  </si>
  <si>
    <t>Depth</t>
  </si>
  <si>
    <t>WaterTemp (C)</t>
  </si>
  <si>
    <t>Other (describe in notes)</t>
  </si>
  <si>
    <t>Not Recorded</t>
  </si>
  <si>
    <t>WaterCollectionMethod</t>
  </si>
  <si>
    <t>DO method</t>
  </si>
  <si>
    <t>AM</t>
  </si>
  <si>
    <t>PM</t>
  </si>
  <si>
    <t>Spring</t>
  </si>
  <si>
    <t>Fall</t>
  </si>
  <si>
    <t>pH method</t>
  </si>
  <si>
    <t>Water Collection method</t>
  </si>
  <si>
    <t>Percent Saturation</t>
  </si>
  <si>
    <t>Trip Number</t>
  </si>
  <si>
    <t>Mussel Type</t>
  </si>
  <si>
    <t>Mussel Status</t>
  </si>
  <si>
    <t>Individual number</t>
  </si>
  <si>
    <t>Weight (g)</t>
  </si>
  <si>
    <t>xx.956</t>
  </si>
  <si>
    <t>xx.914</t>
  </si>
  <si>
    <t>Coarse</t>
  </si>
  <si>
    <t>Light Brown</t>
  </si>
  <si>
    <t>Quagga</t>
  </si>
  <si>
    <t>Living</t>
  </si>
  <si>
    <t>Dead</t>
  </si>
  <si>
    <t>Zebra</t>
  </si>
  <si>
    <t>Density (number/m^2)</t>
  </si>
  <si>
    <t>xx.44</t>
  </si>
  <si>
    <t>xx.792</t>
  </si>
  <si>
    <t>Mixed (see notes)</t>
  </si>
  <si>
    <t>Coarse and Silt/Clay, Dark Gray and Olive Gray</t>
  </si>
  <si>
    <t>Trap Empty</t>
  </si>
  <si>
    <t>tiny isopod</t>
  </si>
  <si>
    <t>DO meter</t>
  </si>
  <si>
    <t>Van Dorn Bottle</t>
  </si>
  <si>
    <t>Digital Thermometer</t>
  </si>
  <si>
    <t>pH meter</t>
  </si>
  <si>
    <t>Station Depth (ft)</t>
  </si>
  <si>
    <t>Sample Depth (ft)</t>
  </si>
  <si>
    <t>Plankton Trap</t>
  </si>
  <si>
    <t>Trap Depth (ft)</t>
  </si>
  <si>
    <t>Directly w/ Probe</t>
  </si>
  <si>
    <t>DO Meter</t>
  </si>
  <si>
    <t>Silts/Clays</t>
  </si>
  <si>
    <t>Olive Gray</t>
  </si>
  <si>
    <t>whole mussel Count</t>
  </si>
  <si>
    <t>Fine</t>
  </si>
  <si>
    <t>not recorded</t>
  </si>
  <si>
    <t>Phytoplankton</t>
  </si>
  <si>
    <t>Plankton Net</t>
  </si>
  <si>
    <t>round worm like thing going crazy</t>
  </si>
  <si>
    <t>Glen Lake</t>
  </si>
  <si>
    <t>Williamston</t>
  </si>
  <si>
    <t>dark gray and light brown</t>
  </si>
  <si>
    <t>dark gray and light brown and olive gray</t>
  </si>
  <si>
    <t>TC Central HS</t>
  </si>
  <si>
    <t>Session</t>
  </si>
  <si>
    <t>spirogyra in drops</t>
  </si>
  <si>
    <t>Lakeshore High School</t>
  </si>
  <si>
    <t>Dried Shrimp &amp; Meel Worms</t>
  </si>
  <si>
    <t>Dark Gray</t>
  </si>
  <si>
    <t>Not Recordeed</t>
  </si>
  <si>
    <t>Benzie  Central HS</t>
  </si>
  <si>
    <t>olive gray and yellowish orange</t>
  </si>
  <si>
    <t>volox</t>
  </si>
  <si>
    <t>Rocks</t>
  </si>
  <si>
    <t>Gaylord</t>
  </si>
  <si>
    <t>sample spilled</t>
  </si>
  <si>
    <t>Medium</t>
  </si>
  <si>
    <t>live Goby</t>
  </si>
  <si>
    <t>Phenol Red</t>
  </si>
  <si>
    <t>ISEA, training</t>
  </si>
  <si>
    <t>TRIP INFO</t>
  </si>
  <si>
    <t>MINNOW TRAPS</t>
  </si>
  <si>
    <t>If no fish were captured, the species columns says, "Trap Empty"</t>
  </si>
  <si>
    <t>Lat and lon are recorded here for all of the limnology sampling: Plankton, Benthos, and Water Quality. The ship heaves to during anchorage, so sometimes the boat drifts from this exact location.</t>
  </si>
  <si>
    <t>Station depth is the depth of the water when we start sampling at the lat and lon recorded.</t>
  </si>
  <si>
    <t>PLANKTON SPECIES</t>
  </si>
  <si>
    <t>Protocol: collect samples with the plakton net or plankton trap. Plankton net filters 16 gallons/foot. Plankton trap filters 8 gallons. The mesh for both is 153 microns. Examine sample…</t>
  </si>
  <si>
    <t>If no plankton were in any of the drops the species columns says, "No plankton found"</t>
  </si>
  <si>
    <t>No plankton found</t>
  </si>
  <si>
    <t>?2 black-small {see drawing}</t>
  </si>
  <si>
    <t>?1 smaller than nauplius {see drawing}</t>
  </si>
  <si>
    <t xml:space="preserve">Number in Cup column is used when there are Bythotrephes (spiny water flea) in the sample, when it is possible to count the total number of individuals in the cup. </t>
  </si>
  <si>
    <t>No benthos found</t>
  </si>
  <si>
    <t>{nothing is recorded in the space for benthos species}</t>
  </si>
  <si>
    <t>Chara</t>
  </si>
  <si>
    <t>Chara, 0.33 grams</t>
  </si>
  <si>
    <t>Benthos Sampling Notes</t>
  </si>
  <si>
    <t>Benthos Species Notes</t>
  </si>
  <si>
    <t>Very little sediment - unusual - mostly vegetation</t>
  </si>
  <si>
    <t>NA</t>
  </si>
  <si>
    <t>BENTHOS SPECIES</t>
  </si>
  <si>
    <t>Protocol:</t>
  </si>
  <si>
    <t>Sediment Color</t>
  </si>
  <si>
    <t>Sediment Texture</t>
  </si>
  <si>
    <t>Benthos Species</t>
  </si>
  <si>
    <t>Dark gray</t>
  </si>
  <si>
    <t>Light gray</t>
  </si>
  <si>
    <t>Olive gray</t>
  </si>
  <si>
    <t>Yellowish orange</t>
  </si>
  <si>
    <t>Light brown</t>
  </si>
  <si>
    <t>Mixed (see sampling notes)</t>
  </si>
  <si>
    <t>Not recorded</t>
  </si>
  <si>
    <t>Plankton Processing Notes</t>
  </si>
  <si>
    <t>Plankton Sampling Notes</t>
  </si>
  <si>
    <t>Plankton Species Notes</t>
  </si>
  <si>
    <t>spirogyra got eaten in drop 4, *smallest drop = big guy {see drawing}</t>
  </si>
  <si>
    <t>spirogyra in drop 4, drop 5, drop 1 {see drawing}</t>
  </si>
  <si>
    <t>When spirogyra is mentioned in the notes, it is added to the species list</t>
  </si>
  <si>
    <t>Couldn't reach 60 ft, so we did 55, some horizontal drift, filtered cup, unsure of the bubbles {notes are hard to interpret]</t>
  </si>
  <si>
    <t>cup filtered, effected by drift. Cala.</t>
  </si>
  <si>
    <t>~ 17 spiny</t>
  </si>
  <si>
    <t xml:space="preserve"> ~&gt;50 spiny</t>
  </si>
  <si>
    <t>cup fitered, affected by drift</t>
  </si>
  <si>
    <t xml:space="preserve">Depth may be horizontal. </t>
  </si>
  <si>
    <t>Egg and phytoplankton</t>
  </si>
  <si>
    <t>&gt;30</t>
  </si>
  <si>
    <t>~36</t>
  </si>
  <si>
    <t>{see drawing}</t>
  </si>
  <si>
    <t>almost all veligers, packed full</t>
  </si>
  <si>
    <t>If number of samples is not recorded, Number per sample column reads as NA, for not applicable</t>
  </si>
  <si>
    <t>MUSSEL COUNT</t>
  </si>
  <si>
    <t>Protocol: Mussels are separated by species (zebra or quagga) and status (dead or living), and counted. Two dead half-shells equal one whole mussel in the "Whole mussel count" column</t>
  </si>
  <si>
    <t>The denisty of dead shells is probably not as interesting as the density of living shells. Use the filter to look at only the data you want to see.</t>
  </si>
  <si>
    <t>The Density column calculates the density based on the numbers in the previous cells. If the number of samples or the number of complete mussels was not recoded, the density will read: incomplete data.</t>
  </si>
  <si>
    <t>MUSSEL LENGTHS</t>
  </si>
  <si>
    <t>The Individual Number column is an arbitray number assigned to each individual that was measured.</t>
  </si>
  <si>
    <t>Length of Live Quagga Mussel (mm)</t>
  </si>
  <si>
    <t>Protocol: Up to 25 individual mussels are measured to the nearest cm. Only live quagga mussels are measured.</t>
  </si>
  <si>
    <t>SECCHI DEPTH</t>
  </si>
  <si>
    <t>Protocol: Secchi disk is lowered until it is no longer visible. Secchi depth (in meters) from every group is recorded. Trips will have 1-5 secchi depths recorded.</t>
  </si>
  <si>
    <t>SURFACE TEMPERATURE</t>
  </si>
  <si>
    <t>Protocol: water is collected from the surface with a bucket. Temp is recorded with a digital thermometer. Up to 5 surface temperature are taken on any trip. All are taken with in 30 min of one another.</t>
  </si>
  <si>
    <t>Data is recorded in C or F. Formulas are used to caluclate in the units that were not used originally (look at individual cells to see if a formula was used to calculate the data.</t>
  </si>
  <si>
    <t>Bucket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</si>
</sst>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h:mm;@"/>
    <numFmt numFmtId="165" formatCode="0.0"/>
    <numFmt numFmtId="166" formatCode="0.000"/>
    <numFmt numFmtId="167" formatCode="m/d/yyyy;@"/>
  </numFmts>
  <fonts count="7" x14ac:knownFonts="1">
    <font>
      <sz val="12"/>
      <color theme="1"/>
      <name val="Calibri"/>
      <family val="2"/>
      <charset val="238"/>
      <scheme val="minor"/>
    </font>
    <font>
      <b/>
      <sz val="12"/>
      <color theme="1"/>
      <name val="Calibri"/>
      <family val="2"/>
      <charset val="238"/>
      <scheme val="minor"/>
    </font>
    <font>
      <sz val="12"/>
      <color rgb="FF000000"/>
      <name val="Calibri"/>
      <family val="2"/>
      <charset val="238"/>
      <scheme val="minor"/>
    </font>
    <font>
      <u/>
      <sz val="12"/>
      <color theme="10"/>
      <name val="Calibri"/>
      <family val="2"/>
      <charset val="238"/>
      <scheme val="minor"/>
    </font>
    <font>
      <u/>
      <sz val="12"/>
      <color theme="11"/>
      <name val="Calibri"/>
      <family val="2"/>
      <charset val="238"/>
      <scheme val="minor"/>
    </font>
    <font>
      <b/>
      <sz val="12"/>
      <color rgb="FF000000"/>
      <name val="Calibri"/>
      <scheme val="minor"/>
    </font>
    <font>
      <b/>
      <sz val="12"/>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6">
    <border>
      <left/>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63">
    <xf numFmtId="0" fontId="0" fillId="0" borderId="0" xfId="0"/>
    <xf numFmtId="164" fontId="0" fillId="0" borderId="0" xfId="0" applyNumberFormat="1"/>
    <xf numFmtId="0" fontId="0" fillId="2" borderId="0" xfId="0" applyFill="1" applyAlignment="1">
      <alignment wrapText="1"/>
    </xf>
    <xf numFmtId="0" fontId="0" fillId="0" borderId="0" xfId="0" applyFill="1" applyAlignment="1">
      <alignment wrapText="1"/>
    </xf>
    <xf numFmtId="0" fontId="0" fillId="0" borderId="0" xfId="0" applyAlignment="1">
      <alignment wrapText="1"/>
    </xf>
    <xf numFmtId="164" fontId="0" fillId="0" borderId="0" xfId="0" applyNumberFormat="1" applyAlignment="1">
      <alignment wrapText="1"/>
    </xf>
    <xf numFmtId="165" fontId="0" fillId="0" borderId="0" xfId="0" applyNumberFormat="1" applyAlignment="1">
      <alignment wrapText="1"/>
    </xf>
    <xf numFmtId="165" fontId="0" fillId="0" borderId="0" xfId="0" applyNumberFormat="1"/>
    <xf numFmtId="1" fontId="0" fillId="0" borderId="0" xfId="0" applyNumberFormat="1" applyAlignment="1">
      <alignment wrapText="1"/>
    </xf>
    <xf numFmtId="1" fontId="0" fillId="0" borderId="0" xfId="0" applyNumberFormat="1"/>
    <xf numFmtId="166" fontId="0" fillId="0" borderId="0" xfId="0" applyNumberFormat="1" applyAlignment="1">
      <alignment wrapText="1"/>
    </xf>
    <xf numFmtId="166" fontId="0" fillId="0" borderId="0" xfId="0" applyNumberFormat="1"/>
    <xf numFmtId="14" fontId="0" fillId="0" borderId="0" xfId="0" applyNumberFormat="1"/>
    <xf numFmtId="14" fontId="0" fillId="0" borderId="0" xfId="0" applyNumberFormat="1" applyAlignment="1">
      <alignment wrapText="1"/>
    </xf>
    <xf numFmtId="0" fontId="2" fillId="0" borderId="0" xfId="0" applyFont="1" applyAlignment="1">
      <alignment wrapText="1"/>
    </xf>
    <xf numFmtId="0" fontId="5" fillId="0" borderId="0" xfId="0" applyFont="1" applyAlignment="1">
      <alignment wrapText="1"/>
    </xf>
    <xf numFmtId="1" fontId="0" fillId="0" borderId="1" xfId="0" applyNumberFormat="1" applyBorder="1"/>
    <xf numFmtId="166" fontId="0" fillId="0" borderId="0" xfId="0" applyNumberFormat="1" applyBorder="1"/>
    <xf numFmtId="1" fontId="0" fillId="0" borderId="0" xfId="0" applyNumberFormat="1" applyBorder="1"/>
    <xf numFmtId="0" fontId="0" fillId="0" borderId="0" xfId="0" applyBorder="1"/>
    <xf numFmtId="0" fontId="0" fillId="0" borderId="1" xfId="0" applyBorder="1"/>
    <xf numFmtId="0" fontId="0" fillId="0" borderId="2" xfId="0" applyBorder="1"/>
    <xf numFmtId="1" fontId="0" fillId="0" borderId="3" xfId="0" applyNumberFormat="1" applyBorder="1" applyAlignment="1">
      <alignment wrapText="1"/>
    </xf>
    <xf numFmtId="166" fontId="0" fillId="0" borderId="4" xfId="0" applyNumberFormat="1" applyBorder="1" applyAlignment="1">
      <alignment wrapText="1"/>
    </xf>
    <xf numFmtId="1" fontId="0" fillId="0" borderId="4" xfId="0" applyNumberFormat="1" applyBorder="1" applyAlignment="1">
      <alignment wrapText="1"/>
    </xf>
    <xf numFmtId="0" fontId="0" fillId="0" borderId="4" xfId="0" applyBorder="1" applyAlignment="1">
      <alignment wrapText="1"/>
    </xf>
    <xf numFmtId="0" fontId="0" fillId="0" borderId="5" xfId="0" applyBorder="1" applyAlignment="1">
      <alignment wrapText="1"/>
    </xf>
    <xf numFmtId="14" fontId="0" fillId="0" borderId="4" xfId="0" applyNumberFormat="1" applyBorder="1" applyAlignment="1">
      <alignment wrapText="1"/>
    </xf>
    <xf numFmtId="0" fontId="0" fillId="0" borderId="3" xfId="0" applyBorder="1" applyAlignment="1">
      <alignment wrapText="1"/>
    </xf>
    <xf numFmtId="0" fontId="0" fillId="0" borderId="1" xfId="0" applyBorder="1" applyAlignment="1">
      <alignment wrapText="1"/>
    </xf>
    <xf numFmtId="0" fontId="1" fillId="0" borderId="4" xfId="0" applyFont="1" applyBorder="1" applyAlignment="1">
      <alignment wrapText="1"/>
    </xf>
    <xf numFmtId="14" fontId="1" fillId="0" borderId="4" xfId="0" applyNumberFormat="1" applyFont="1" applyBorder="1" applyAlignment="1">
      <alignment wrapText="1"/>
    </xf>
    <xf numFmtId="0" fontId="1" fillId="0" borderId="4" xfId="0" applyNumberFormat="1" applyFont="1" applyBorder="1" applyAlignment="1">
      <alignment wrapText="1"/>
    </xf>
    <xf numFmtId="165" fontId="1" fillId="0" borderId="4" xfId="0" applyNumberFormat="1" applyFont="1" applyBorder="1" applyAlignment="1">
      <alignment wrapText="1"/>
    </xf>
    <xf numFmtId="165" fontId="0" fillId="0" borderId="4" xfId="0" applyNumberFormat="1" applyBorder="1" applyAlignment="1">
      <alignment wrapText="1"/>
    </xf>
    <xf numFmtId="2" fontId="0" fillId="0" borderId="0" xfId="0" applyNumberFormat="1"/>
    <xf numFmtId="166" fontId="0" fillId="0" borderId="5" xfId="0" applyNumberFormat="1" applyBorder="1" applyAlignment="1">
      <alignment wrapText="1"/>
    </xf>
    <xf numFmtId="166" fontId="0" fillId="0" borderId="2" xfId="0" applyNumberFormat="1" applyBorder="1"/>
    <xf numFmtId="0" fontId="0" fillId="0" borderId="4" xfId="0" applyBorder="1"/>
    <xf numFmtId="0" fontId="0" fillId="0" borderId="4" xfId="0" applyFill="1" applyBorder="1" applyAlignment="1">
      <alignment wrapText="1"/>
    </xf>
    <xf numFmtId="0" fontId="2" fillId="0" borderId="0" xfId="0" applyFont="1"/>
    <xf numFmtId="14" fontId="2" fillId="0" borderId="0" xfId="0" applyNumberFormat="1" applyFont="1"/>
    <xf numFmtId="0" fontId="2" fillId="0" borderId="0" xfId="0" applyNumberFormat="1" applyFont="1" applyAlignment="1">
      <alignment wrapText="1"/>
    </xf>
    <xf numFmtId="0" fontId="0" fillId="0" borderId="0" xfId="0" applyNumberFormat="1" applyAlignment="1">
      <alignment wrapText="1"/>
    </xf>
    <xf numFmtId="0" fontId="0" fillId="0" borderId="0" xfId="0" applyNumberFormat="1"/>
    <xf numFmtId="0" fontId="6" fillId="0" borderId="4" xfId="0" applyFont="1" applyBorder="1" applyAlignment="1">
      <alignment wrapText="1"/>
    </xf>
    <xf numFmtId="14" fontId="6" fillId="0" borderId="4" xfId="0" applyNumberFormat="1" applyFont="1" applyBorder="1" applyAlignment="1">
      <alignment wrapText="1"/>
    </xf>
    <xf numFmtId="0" fontId="6" fillId="0" borderId="0" xfId="0" applyFont="1"/>
    <xf numFmtId="166" fontId="0" fillId="0" borderId="0" xfId="0" applyNumberFormat="1" applyFill="1" applyBorder="1"/>
    <xf numFmtId="1" fontId="0" fillId="0" borderId="0" xfId="0" applyNumberFormat="1" applyFill="1" applyBorder="1"/>
    <xf numFmtId="167" fontId="0" fillId="0" borderId="0" xfId="0" applyNumberFormat="1"/>
    <xf numFmtId="14" fontId="0" fillId="0" borderId="0" xfId="0" applyNumberFormat="1" applyBorder="1"/>
    <xf numFmtId="0" fontId="0" fillId="0" borderId="0" xfId="0" applyBorder="1" applyAlignment="1">
      <alignment wrapText="1"/>
    </xf>
    <xf numFmtId="164" fontId="0" fillId="0" borderId="1" xfId="0" applyNumberFormat="1" applyBorder="1" applyAlignment="1">
      <alignment wrapText="1"/>
    </xf>
    <xf numFmtId="164" fontId="0" fillId="0" borderId="1" xfId="0" applyNumberFormat="1" applyBorder="1"/>
    <xf numFmtId="0" fontId="0" fillId="0" borderId="2" xfId="0" applyBorder="1" applyAlignment="1">
      <alignment wrapText="1"/>
    </xf>
    <xf numFmtId="164" fontId="0" fillId="0" borderId="2" xfId="0" applyNumberFormat="1" applyBorder="1"/>
    <xf numFmtId="165" fontId="2" fillId="0" borderId="0" xfId="0" applyNumberFormat="1" applyFont="1"/>
    <xf numFmtId="165" fontId="0" fillId="0" borderId="1" xfId="0" applyNumberFormat="1" applyBorder="1"/>
    <xf numFmtId="0" fontId="0" fillId="3" borderId="1"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0" fillId="0" borderId="0" xfId="0" applyFill="1"/>
  </cellXfs>
  <cellStyles count="1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Normal" xfId="0" builtinId="0"/>
  </cellStyles>
  <dxfs count="4">
    <dxf>
      <font>
        <color rgb="FF9C0006"/>
      </font>
      <fill>
        <patternFill>
          <bgColor rgb="FFFFC7CE"/>
        </patternFill>
      </fill>
    </dxf>
    <dxf>
      <font>
        <color rgb="FF9C0006"/>
      </font>
    </dxf>
    <dxf>
      <font>
        <color rgb="FF9C0006"/>
      </font>
    </dxf>
    <dxf>
      <font>
        <color rgb="FF9C0006"/>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theme" Target="theme/theme1.xml"/><Relationship Id="rId16" Type="http://schemas.openxmlformats.org/officeDocument/2006/relationships/styles" Target="styles.xml"/><Relationship Id="rId17" Type="http://schemas.openxmlformats.org/officeDocument/2006/relationships/sharedStrings" Target="sharedStrings.xml"/><Relationship Id="rId1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15" workbookViewId="0">
      <selection activeCell="A47" sqref="A47"/>
    </sheetView>
  </sheetViews>
  <sheetFormatPr baseColWidth="10" defaultColWidth="11" defaultRowHeight="15" x14ac:dyDescent="0"/>
  <cols>
    <col min="1" max="1" width="101.5" style="4" customWidth="1"/>
  </cols>
  <sheetData>
    <row r="1" spans="1:1">
      <c r="A1" s="2" t="s">
        <v>15</v>
      </c>
    </row>
    <row r="2" spans="1:1">
      <c r="A2" s="3" t="s">
        <v>16</v>
      </c>
    </row>
    <row r="3" spans="1:1">
      <c r="A3" s="3" t="s">
        <v>17</v>
      </c>
    </row>
    <row r="4" spans="1:1">
      <c r="A4" s="3" t="s">
        <v>18</v>
      </c>
    </row>
    <row r="5" spans="1:1" ht="30">
      <c r="A5" s="3" t="s">
        <v>19</v>
      </c>
    </row>
    <row r="6" spans="1:1">
      <c r="A6" s="3"/>
    </row>
    <row r="7" spans="1:1">
      <c r="A7" s="2" t="s">
        <v>202</v>
      </c>
    </row>
    <row r="8" spans="1:1" ht="30">
      <c r="A8" s="3" t="s">
        <v>20</v>
      </c>
    </row>
    <row r="9" spans="1:1">
      <c r="A9" s="3" t="s">
        <v>25</v>
      </c>
    </row>
    <row r="10" spans="1:1" ht="45">
      <c r="A10" s="3" t="s">
        <v>21</v>
      </c>
    </row>
    <row r="11" spans="1:1">
      <c r="A11" s="3"/>
    </row>
    <row r="12" spans="1:1">
      <c r="A12" s="2" t="s">
        <v>26</v>
      </c>
    </row>
    <row r="13" spans="1:1">
      <c r="A13" s="3" t="s">
        <v>22</v>
      </c>
    </row>
    <row r="14" spans="1:1">
      <c r="A14" s="3" t="s">
        <v>23</v>
      </c>
    </row>
    <row r="15" spans="1:1">
      <c r="A15" s="3" t="s">
        <v>203</v>
      </c>
    </row>
    <row r="16" spans="1:1" ht="30">
      <c r="A16" s="3" t="s">
        <v>24</v>
      </c>
    </row>
    <row r="18" spans="1:1">
      <c r="A18" s="2" t="s">
        <v>201</v>
      </c>
    </row>
    <row r="19" spans="1:1" ht="30">
      <c r="A19" s="3" t="s">
        <v>204</v>
      </c>
    </row>
    <row r="20" spans="1:1">
      <c r="A20" s="3" t="s">
        <v>205</v>
      </c>
    </row>
    <row r="22" spans="1:1">
      <c r="A22" s="2" t="s">
        <v>206</v>
      </c>
    </row>
    <row r="23" spans="1:1" ht="30">
      <c r="A23" s="4" t="s">
        <v>207</v>
      </c>
    </row>
    <row r="24" spans="1:1">
      <c r="A24" s="3" t="s">
        <v>208</v>
      </c>
    </row>
    <row r="25" spans="1:1" ht="30">
      <c r="A25" s="4" t="s">
        <v>212</v>
      </c>
    </row>
    <row r="26" spans="1:1">
      <c r="A26" s="4" t="s">
        <v>238</v>
      </c>
    </row>
    <row r="28" spans="1:1">
      <c r="A28" s="2" t="s">
        <v>221</v>
      </c>
    </row>
    <row r="29" spans="1:1">
      <c r="A29" s="4" t="s">
        <v>222</v>
      </c>
    </row>
    <row r="30" spans="1:1">
      <c r="A30" s="4" t="s">
        <v>250</v>
      </c>
    </row>
    <row r="32" spans="1:1">
      <c r="A32" s="2" t="s">
        <v>251</v>
      </c>
    </row>
    <row r="33" spans="1:1" ht="30">
      <c r="A33" s="4" t="s">
        <v>252</v>
      </c>
    </row>
    <row r="34" spans="1:1" ht="30">
      <c r="A34" s="4" t="s">
        <v>254</v>
      </c>
    </row>
    <row r="35" spans="1:1" ht="30">
      <c r="A35" s="4" t="s">
        <v>253</v>
      </c>
    </row>
    <row r="37" spans="1:1">
      <c r="A37" s="2" t="s">
        <v>255</v>
      </c>
    </row>
    <row r="38" spans="1:1">
      <c r="A38" s="4" t="s">
        <v>258</v>
      </c>
    </row>
    <row r="39" spans="1:1">
      <c r="A39" s="4" t="s">
        <v>256</v>
      </c>
    </row>
    <row r="41" spans="1:1">
      <c r="A41" s="2" t="s">
        <v>259</v>
      </c>
    </row>
    <row r="42" spans="1:1" ht="30">
      <c r="A42" s="4" t="s">
        <v>260</v>
      </c>
    </row>
    <row r="44" spans="1:1">
      <c r="A44" s="2" t="s">
        <v>261</v>
      </c>
    </row>
    <row r="45" spans="1:1" ht="30">
      <c r="A45" s="4" t="s">
        <v>262</v>
      </c>
    </row>
    <row r="46" spans="1:1" ht="30">
      <c r="A46" s="4" t="s">
        <v>263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workbookViewId="0">
      <pane ySplit="1" topLeftCell="A2" activePane="bottomLeft" state="frozen"/>
      <selection pane="bottomLeft" activeCell="A32" sqref="A32:C35"/>
    </sheetView>
  </sheetViews>
  <sheetFormatPr baseColWidth="10" defaultColWidth="11" defaultRowHeight="15" x14ac:dyDescent="0"/>
  <cols>
    <col min="1" max="1" width="7.6640625" bestFit="1" customWidth="1"/>
    <col min="4" max="4" width="14.6640625" bestFit="1" customWidth="1"/>
  </cols>
  <sheetData>
    <row r="1" spans="1:14" ht="31.5">
      <c r="A1" s="4" t="s">
        <v>0</v>
      </c>
      <c r="B1" s="13" t="s">
        <v>1</v>
      </c>
      <c r="C1" s="13" t="s">
        <v>185</v>
      </c>
      <c r="D1" t="s">
        <v>122</v>
      </c>
      <c r="E1" t="s">
        <v>121</v>
      </c>
      <c r="N1" s="7"/>
    </row>
    <row r="2" spans="1:14">
      <c r="A2">
        <v>0</v>
      </c>
      <c r="B2" s="12">
        <v>42494</v>
      </c>
      <c r="C2" s="12" t="s">
        <v>135</v>
      </c>
      <c r="D2">
        <v>1</v>
      </c>
      <c r="E2">
        <v>18</v>
      </c>
    </row>
    <row r="3" spans="1:14">
      <c r="A3">
        <v>0</v>
      </c>
      <c r="B3" s="12">
        <v>42494</v>
      </c>
      <c r="C3" s="12" t="s">
        <v>135</v>
      </c>
      <c r="D3">
        <v>2</v>
      </c>
      <c r="E3">
        <v>17</v>
      </c>
    </row>
    <row r="4" spans="1:14">
      <c r="A4">
        <v>0</v>
      </c>
      <c r="B4" s="12">
        <v>42494</v>
      </c>
      <c r="C4" s="12" t="s">
        <v>135</v>
      </c>
      <c r="D4">
        <v>3</v>
      </c>
      <c r="E4">
        <v>22</v>
      </c>
    </row>
    <row r="5" spans="1:14">
      <c r="A5">
        <v>0</v>
      </c>
      <c r="B5" s="12">
        <v>42494</v>
      </c>
      <c r="C5" s="12" t="s">
        <v>135</v>
      </c>
      <c r="D5">
        <v>4</v>
      </c>
      <c r="E5">
        <v>16</v>
      </c>
    </row>
    <row r="6" spans="1:14">
      <c r="A6">
        <v>1</v>
      </c>
      <c r="B6" s="12">
        <v>42506</v>
      </c>
      <c r="C6" s="12" t="s">
        <v>135</v>
      </c>
      <c r="D6">
        <v>1</v>
      </c>
      <c r="E6">
        <v>17</v>
      </c>
    </row>
    <row r="7" spans="1:14">
      <c r="A7">
        <v>1</v>
      </c>
      <c r="B7" s="12">
        <v>42506</v>
      </c>
      <c r="C7" s="12" t="s">
        <v>135</v>
      </c>
      <c r="D7">
        <v>2</v>
      </c>
      <c r="E7">
        <v>17</v>
      </c>
    </row>
    <row r="8" spans="1:14">
      <c r="A8">
        <v>1</v>
      </c>
      <c r="B8" s="12">
        <v>42506</v>
      </c>
      <c r="C8" s="12" t="s">
        <v>135</v>
      </c>
      <c r="D8">
        <v>3</v>
      </c>
      <c r="E8">
        <v>18</v>
      </c>
    </row>
    <row r="9" spans="1:14">
      <c r="A9">
        <v>2</v>
      </c>
      <c r="B9" s="12">
        <v>42513</v>
      </c>
      <c r="C9" s="12" t="s">
        <v>136</v>
      </c>
      <c r="D9">
        <v>1</v>
      </c>
      <c r="E9">
        <v>17</v>
      </c>
    </row>
    <row r="10" spans="1:14">
      <c r="A10">
        <v>2</v>
      </c>
      <c r="B10" s="12">
        <v>42513</v>
      </c>
      <c r="C10" s="12" t="s">
        <v>136</v>
      </c>
      <c r="D10">
        <v>2</v>
      </c>
      <c r="E10">
        <v>15</v>
      </c>
    </row>
    <row r="11" spans="1:14">
      <c r="A11">
        <v>2</v>
      </c>
      <c r="B11" s="12">
        <v>42513</v>
      </c>
      <c r="C11" s="12" t="s">
        <v>136</v>
      </c>
      <c r="D11">
        <v>3</v>
      </c>
      <c r="E11">
        <v>16</v>
      </c>
    </row>
    <row r="12" spans="1:14">
      <c r="A12">
        <v>2</v>
      </c>
      <c r="B12" s="12">
        <v>42513</v>
      </c>
      <c r="C12" s="12" t="s">
        <v>136</v>
      </c>
      <c r="D12">
        <v>4</v>
      </c>
      <c r="E12">
        <v>12</v>
      </c>
    </row>
    <row r="13" spans="1:14">
      <c r="A13">
        <v>3</v>
      </c>
      <c r="B13" s="12">
        <v>42517</v>
      </c>
      <c r="C13" s="12" t="s">
        <v>135</v>
      </c>
      <c r="D13">
        <v>1</v>
      </c>
      <c r="E13">
        <v>17</v>
      </c>
    </row>
    <row r="14" spans="1:14">
      <c r="A14">
        <v>3</v>
      </c>
      <c r="B14" s="12">
        <v>42517</v>
      </c>
      <c r="C14" s="12" t="s">
        <v>135</v>
      </c>
      <c r="D14">
        <v>2</v>
      </c>
      <c r="E14">
        <v>12</v>
      </c>
    </row>
    <row r="15" spans="1:14">
      <c r="A15">
        <v>3</v>
      </c>
      <c r="B15" s="12">
        <v>42517</v>
      </c>
      <c r="C15" s="12" t="s">
        <v>135</v>
      </c>
      <c r="D15">
        <v>3</v>
      </c>
      <c r="E15">
        <v>13</v>
      </c>
    </row>
    <row r="16" spans="1:14">
      <c r="A16">
        <v>3</v>
      </c>
      <c r="B16" s="12">
        <v>42517</v>
      </c>
      <c r="C16" s="12" t="s">
        <v>135</v>
      </c>
      <c r="D16">
        <v>4</v>
      </c>
      <c r="E16">
        <v>16</v>
      </c>
    </row>
    <row r="17" spans="1:5">
      <c r="A17">
        <v>3</v>
      </c>
      <c r="B17" s="12">
        <v>42517</v>
      </c>
      <c r="C17" s="12" t="s">
        <v>135</v>
      </c>
      <c r="D17">
        <v>5</v>
      </c>
      <c r="E17">
        <v>15</v>
      </c>
    </row>
    <row r="18" spans="1:5">
      <c r="A18">
        <v>4</v>
      </c>
      <c r="B18" s="12">
        <v>42517</v>
      </c>
      <c r="C18" s="12" t="s">
        <v>136</v>
      </c>
      <c r="D18">
        <v>1</v>
      </c>
      <c r="E18">
        <v>13</v>
      </c>
    </row>
    <row r="19" spans="1:5">
      <c r="A19">
        <v>4</v>
      </c>
      <c r="B19" s="12">
        <v>42517</v>
      </c>
      <c r="C19" s="12" t="s">
        <v>136</v>
      </c>
      <c r="D19">
        <v>2</v>
      </c>
      <c r="E19">
        <v>11.5</v>
      </c>
    </row>
    <row r="20" spans="1:5">
      <c r="A20">
        <v>4</v>
      </c>
      <c r="B20" s="12">
        <v>42517</v>
      </c>
      <c r="C20" s="12" t="s">
        <v>136</v>
      </c>
      <c r="D20">
        <v>3</v>
      </c>
      <c r="E20">
        <v>9</v>
      </c>
    </row>
    <row r="21" spans="1:5">
      <c r="A21">
        <v>4</v>
      </c>
      <c r="B21" s="12">
        <v>42517</v>
      </c>
      <c r="C21" s="12" t="s">
        <v>136</v>
      </c>
      <c r="D21">
        <v>4</v>
      </c>
      <c r="E21">
        <v>12</v>
      </c>
    </row>
    <row r="22" spans="1:5">
      <c r="A22">
        <v>4</v>
      </c>
      <c r="B22" s="12">
        <v>42517</v>
      </c>
      <c r="C22" s="12" t="s">
        <v>136</v>
      </c>
      <c r="D22">
        <v>5</v>
      </c>
      <c r="E22">
        <v>13</v>
      </c>
    </row>
    <row r="23" spans="1:5">
      <c r="A23">
        <v>5</v>
      </c>
      <c r="B23" s="12">
        <v>42629</v>
      </c>
      <c r="C23" s="12" t="s">
        <v>136</v>
      </c>
      <c r="D23">
        <v>1</v>
      </c>
      <c r="E23">
        <v>10</v>
      </c>
    </row>
    <row r="24" spans="1:5">
      <c r="A24">
        <v>5</v>
      </c>
      <c r="B24" s="12">
        <v>42629</v>
      </c>
      <c r="C24" s="12" t="s">
        <v>136</v>
      </c>
      <c r="D24">
        <v>2</v>
      </c>
      <c r="E24">
        <v>10</v>
      </c>
    </row>
    <row r="25" spans="1:5">
      <c r="A25">
        <v>5</v>
      </c>
      <c r="B25" s="12">
        <v>42629</v>
      </c>
      <c r="C25" s="12" t="s">
        <v>136</v>
      </c>
      <c r="D25">
        <v>3</v>
      </c>
      <c r="E25">
        <v>9.5</v>
      </c>
    </row>
    <row r="26" spans="1:5">
      <c r="A26">
        <v>5</v>
      </c>
      <c r="B26" s="12">
        <v>42629</v>
      </c>
      <c r="C26" s="12" t="s">
        <v>136</v>
      </c>
      <c r="D26">
        <v>4</v>
      </c>
      <c r="E26">
        <v>8</v>
      </c>
    </row>
    <row r="27" spans="1:5">
      <c r="A27">
        <v>5</v>
      </c>
      <c r="B27" s="12">
        <v>42629</v>
      </c>
      <c r="C27" s="12" t="s">
        <v>136</v>
      </c>
      <c r="D27">
        <v>5</v>
      </c>
      <c r="E27">
        <v>10</v>
      </c>
    </row>
    <row r="28" spans="1:5">
      <c r="A28">
        <v>6</v>
      </c>
      <c r="B28" s="12">
        <v>42635</v>
      </c>
      <c r="C28" s="12" t="s">
        <v>136</v>
      </c>
      <c r="D28">
        <v>1</v>
      </c>
      <c r="E28">
        <v>12</v>
      </c>
    </row>
    <row r="29" spans="1:5">
      <c r="A29">
        <v>6</v>
      </c>
      <c r="B29" s="12">
        <v>42635</v>
      </c>
      <c r="C29" s="12" t="s">
        <v>136</v>
      </c>
      <c r="D29">
        <v>2</v>
      </c>
      <c r="E29">
        <v>12</v>
      </c>
    </row>
    <row r="30" spans="1:5">
      <c r="A30">
        <v>6</v>
      </c>
      <c r="B30" s="12">
        <v>42635</v>
      </c>
      <c r="C30" s="12" t="s">
        <v>136</v>
      </c>
      <c r="D30">
        <v>3</v>
      </c>
      <c r="E30">
        <v>10</v>
      </c>
    </row>
    <row r="31" spans="1:5">
      <c r="A31">
        <v>7</v>
      </c>
      <c r="B31" s="12">
        <v>42663</v>
      </c>
      <c r="C31" s="12" t="s">
        <v>135</v>
      </c>
      <c r="D31">
        <v>1</v>
      </c>
      <c r="E31">
        <v>11</v>
      </c>
    </row>
    <row r="32" spans="1:5">
      <c r="A32">
        <v>7</v>
      </c>
      <c r="B32" s="12">
        <v>42663</v>
      </c>
      <c r="C32" s="12" t="s">
        <v>135</v>
      </c>
      <c r="D32">
        <v>2</v>
      </c>
      <c r="E32">
        <v>11</v>
      </c>
    </row>
    <row r="33" spans="1:5">
      <c r="A33">
        <v>7</v>
      </c>
      <c r="B33" s="12">
        <v>42663</v>
      </c>
      <c r="C33" s="12" t="s">
        <v>135</v>
      </c>
      <c r="D33">
        <v>3</v>
      </c>
      <c r="E33">
        <v>11</v>
      </c>
    </row>
    <row r="34" spans="1:5">
      <c r="A34">
        <v>7</v>
      </c>
      <c r="B34" s="12">
        <v>42663</v>
      </c>
      <c r="C34" s="12" t="s">
        <v>135</v>
      </c>
      <c r="D34">
        <v>4</v>
      </c>
      <c r="E34">
        <v>10</v>
      </c>
    </row>
    <row r="35" spans="1:5">
      <c r="A35">
        <v>7</v>
      </c>
      <c r="B35" s="12">
        <v>42663</v>
      </c>
      <c r="C35" s="12" t="s">
        <v>135</v>
      </c>
      <c r="D35">
        <v>5</v>
      </c>
      <c r="E35">
        <v>10</v>
      </c>
    </row>
  </sheetData>
  <dataValidations count="1">
    <dataValidation type="list" allowBlank="1" showInputMessage="1" showErrorMessage="1" sqref="D2:D81">
      <formula1>"1,2,3,4,5"</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pane ySplit="1" topLeftCell="A2" activePane="bottomLeft" state="frozen"/>
      <selection pane="bottomLeft" activeCell="I10" sqref="I10"/>
    </sheetView>
  </sheetViews>
  <sheetFormatPr baseColWidth="10" defaultColWidth="11" defaultRowHeight="15" x14ac:dyDescent="0"/>
  <cols>
    <col min="5" max="5" width="12.6640625" customWidth="1"/>
    <col min="6" max="6" width="12.1640625" customWidth="1"/>
  </cols>
  <sheetData>
    <row r="1" spans="1:6" s="4" customFormat="1" ht="31.5">
      <c r="A1" s="4" t="s">
        <v>0</v>
      </c>
      <c r="B1" s="13" t="s">
        <v>1</v>
      </c>
      <c r="C1" s="13" t="s">
        <v>185</v>
      </c>
      <c r="D1" s="4" t="s">
        <v>122</v>
      </c>
      <c r="E1" s="4" t="s">
        <v>124</v>
      </c>
      <c r="F1" s="4" t="s">
        <v>123</v>
      </c>
    </row>
    <row r="2" spans="1:6">
      <c r="A2">
        <v>0</v>
      </c>
      <c r="B2" s="12">
        <v>42494</v>
      </c>
      <c r="C2" s="12" t="s">
        <v>135</v>
      </c>
      <c r="D2">
        <v>1</v>
      </c>
      <c r="E2" s="7">
        <f>(F2-32)*(5/9)</f>
        <v>4.6666666666666661</v>
      </c>
      <c r="F2" s="7">
        <v>40.4</v>
      </c>
    </row>
    <row r="3" spans="1:6">
      <c r="A3">
        <v>0</v>
      </c>
      <c r="B3" s="12">
        <v>42494</v>
      </c>
      <c r="C3" s="12" t="s">
        <v>135</v>
      </c>
      <c r="D3">
        <v>2</v>
      </c>
      <c r="E3" s="7">
        <f t="shared" ref="E3:E8" si="0">(F3-32)*(5/9)</f>
        <v>5.4999999999999991</v>
      </c>
      <c r="F3" s="7">
        <v>41.9</v>
      </c>
    </row>
    <row r="4" spans="1:6">
      <c r="A4">
        <v>0</v>
      </c>
      <c r="B4" s="12">
        <v>42494</v>
      </c>
      <c r="C4" s="12" t="s">
        <v>135</v>
      </c>
      <c r="D4">
        <v>3</v>
      </c>
      <c r="E4" s="7">
        <f t="shared" si="0"/>
        <v>10</v>
      </c>
      <c r="F4" s="7">
        <v>50</v>
      </c>
    </row>
    <row r="5" spans="1:6">
      <c r="A5">
        <v>0</v>
      </c>
      <c r="B5" s="12">
        <v>42494</v>
      </c>
      <c r="C5" s="12" t="s">
        <v>135</v>
      </c>
      <c r="D5">
        <v>4</v>
      </c>
      <c r="E5" s="7">
        <f t="shared" si="0"/>
        <v>5.3888888888888911</v>
      </c>
      <c r="F5" s="7">
        <v>41.7</v>
      </c>
    </row>
    <row r="6" spans="1:6">
      <c r="A6">
        <v>1</v>
      </c>
      <c r="B6" s="12">
        <v>42506</v>
      </c>
      <c r="C6" s="12" t="s">
        <v>135</v>
      </c>
      <c r="D6">
        <v>1</v>
      </c>
      <c r="E6" s="7">
        <v>6.1</v>
      </c>
      <c r="F6" s="7">
        <v>42.9</v>
      </c>
    </row>
    <row r="7" spans="1:6">
      <c r="A7">
        <v>1</v>
      </c>
      <c r="B7" s="12">
        <v>42506</v>
      </c>
      <c r="C7" s="12" t="s">
        <v>135</v>
      </c>
      <c r="D7">
        <v>2</v>
      </c>
      <c r="E7" s="7">
        <f t="shared" si="0"/>
        <v>6.8333333333333321</v>
      </c>
      <c r="F7" s="7">
        <v>44.3</v>
      </c>
    </row>
    <row r="8" spans="1:6">
      <c r="A8">
        <v>1</v>
      </c>
      <c r="B8" s="12">
        <v>42506</v>
      </c>
      <c r="C8" s="12" t="s">
        <v>135</v>
      </c>
      <c r="D8">
        <v>3</v>
      </c>
      <c r="E8" s="7">
        <f t="shared" si="0"/>
        <v>6.5000000000000018</v>
      </c>
      <c r="F8" s="7">
        <v>43.7</v>
      </c>
    </row>
    <row r="9" spans="1:6">
      <c r="A9">
        <v>2</v>
      </c>
      <c r="B9" s="12">
        <v>42513</v>
      </c>
      <c r="C9" s="12" t="s">
        <v>136</v>
      </c>
      <c r="D9">
        <v>1</v>
      </c>
      <c r="E9" s="7">
        <v>11.5</v>
      </c>
      <c r="F9" s="7">
        <f>E9*(9/5)+32</f>
        <v>52.7</v>
      </c>
    </row>
    <row r="10" spans="1:6">
      <c r="A10">
        <v>2</v>
      </c>
      <c r="B10" s="12">
        <v>42513</v>
      </c>
      <c r="C10" s="12" t="s">
        <v>136</v>
      </c>
      <c r="D10">
        <v>2</v>
      </c>
      <c r="E10" s="7">
        <v>11.5</v>
      </c>
      <c r="F10" s="7">
        <f>E10*(9/5)+32</f>
        <v>52.7</v>
      </c>
    </row>
    <row r="11" spans="1:6">
      <c r="A11">
        <v>2</v>
      </c>
      <c r="B11" s="12">
        <v>42513</v>
      </c>
      <c r="C11" s="12" t="s">
        <v>136</v>
      </c>
      <c r="D11">
        <v>3</v>
      </c>
      <c r="E11" s="7">
        <f t="shared" ref="E11" si="1">(F11-32)*(5/9)</f>
        <v>14.444444444444445</v>
      </c>
      <c r="F11" s="7">
        <v>58</v>
      </c>
    </row>
    <row r="12" spans="1:6">
      <c r="A12">
        <v>2</v>
      </c>
      <c r="B12" s="12">
        <v>42513</v>
      </c>
      <c r="C12" s="12" t="s">
        <v>136</v>
      </c>
      <c r="D12">
        <v>4</v>
      </c>
      <c r="E12" s="7">
        <v>12.5</v>
      </c>
      <c r="F12" s="7">
        <f>E12*(9/5)+32</f>
        <v>54.5</v>
      </c>
    </row>
    <row r="13" spans="1:6">
      <c r="A13">
        <v>3</v>
      </c>
      <c r="B13" s="12">
        <v>42517</v>
      </c>
      <c r="C13" s="12" t="s">
        <v>135</v>
      </c>
      <c r="D13">
        <v>1</v>
      </c>
      <c r="E13" s="7">
        <v>11.1</v>
      </c>
      <c r="F13" s="7">
        <f>E13*(9/5)+32</f>
        <v>51.980000000000004</v>
      </c>
    </row>
    <row r="14" spans="1:6">
      <c r="A14">
        <v>3</v>
      </c>
      <c r="B14" s="12">
        <v>42517</v>
      </c>
      <c r="C14" s="12" t="s">
        <v>135</v>
      </c>
      <c r="D14">
        <v>2</v>
      </c>
      <c r="E14" s="7">
        <v>11.3</v>
      </c>
      <c r="F14" s="7">
        <f>E14*(9/5)+32</f>
        <v>52.34</v>
      </c>
    </row>
    <row r="15" spans="1:6">
      <c r="A15">
        <v>3</v>
      </c>
      <c r="B15" s="12">
        <v>42517</v>
      </c>
      <c r="C15" s="12" t="s">
        <v>135</v>
      </c>
      <c r="D15">
        <v>3</v>
      </c>
      <c r="E15" s="7">
        <v>10.4</v>
      </c>
      <c r="F15" s="7">
        <f>E15*(9/5)+32</f>
        <v>50.72</v>
      </c>
    </row>
    <row r="16" spans="1:6">
      <c r="A16">
        <v>3</v>
      </c>
      <c r="B16" s="12">
        <v>42517</v>
      </c>
      <c r="C16" s="12" t="s">
        <v>135</v>
      </c>
      <c r="D16">
        <v>4</v>
      </c>
      <c r="E16" s="7">
        <v>11.6</v>
      </c>
      <c r="F16" s="7">
        <f>E16*(9/5)+32</f>
        <v>52.879999999999995</v>
      </c>
    </row>
    <row r="17" spans="1:6">
      <c r="A17">
        <v>4</v>
      </c>
      <c r="B17" s="12">
        <v>42517</v>
      </c>
      <c r="C17" s="12" t="s">
        <v>136</v>
      </c>
      <c r="D17">
        <v>1</v>
      </c>
      <c r="E17" s="7">
        <v>12</v>
      </c>
      <c r="F17" s="7">
        <v>53.6</v>
      </c>
    </row>
    <row r="18" spans="1:6">
      <c r="A18">
        <v>4</v>
      </c>
      <c r="B18" s="12">
        <v>42517</v>
      </c>
      <c r="C18" s="12" t="s">
        <v>136</v>
      </c>
      <c r="D18">
        <v>2</v>
      </c>
      <c r="E18" s="7">
        <f t="shared" ref="E18" si="2">(F18-32)*(5/9)</f>
        <v>11.277777777777777</v>
      </c>
      <c r="F18" s="7">
        <v>52.3</v>
      </c>
    </row>
    <row r="19" spans="1:6">
      <c r="A19">
        <v>4</v>
      </c>
      <c r="B19" s="12">
        <v>42517</v>
      </c>
      <c r="C19" s="12" t="s">
        <v>136</v>
      </c>
      <c r="D19">
        <v>3</v>
      </c>
      <c r="E19" s="7">
        <v>11</v>
      </c>
      <c r="F19" s="7">
        <v>52</v>
      </c>
    </row>
    <row r="20" spans="1:6">
      <c r="A20">
        <v>4</v>
      </c>
      <c r="B20" s="12">
        <v>42517</v>
      </c>
      <c r="C20" s="12" t="s">
        <v>136</v>
      </c>
      <c r="D20">
        <v>4</v>
      </c>
      <c r="E20" s="7">
        <v>12.1</v>
      </c>
      <c r="F20" s="7">
        <v>53.6</v>
      </c>
    </row>
    <row r="21" spans="1:6">
      <c r="A21">
        <v>4</v>
      </c>
      <c r="B21" s="12">
        <v>42517</v>
      </c>
      <c r="C21" s="12" t="s">
        <v>136</v>
      </c>
      <c r="D21">
        <v>5</v>
      </c>
      <c r="E21" s="7">
        <f t="shared" ref="E21" si="3">(F21-32)*(5/9)</f>
        <v>12.777777777777779</v>
      </c>
      <c r="F21" s="7">
        <v>55</v>
      </c>
    </row>
    <row r="22" spans="1:6">
      <c r="A22">
        <v>5</v>
      </c>
      <c r="B22" s="12">
        <v>42629</v>
      </c>
      <c r="C22" s="12" t="s">
        <v>136</v>
      </c>
      <c r="D22">
        <v>1</v>
      </c>
      <c r="E22" s="7">
        <v>21</v>
      </c>
      <c r="F22" s="7">
        <f>E22*(9/5)+32</f>
        <v>69.800000000000011</v>
      </c>
    </row>
    <row r="23" spans="1:6">
      <c r="A23">
        <v>5</v>
      </c>
      <c r="B23" s="12">
        <v>42629</v>
      </c>
      <c r="C23" s="12" t="s">
        <v>136</v>
      </c>
      <c r="D23">
        <v>2</v>
      </c>
      <c r="E23" s="7">
        <v>20</v>
      </c>
      <c r="F23" s="7">
        <f>E23*(9/5)+32</f>
        <v>68</v>
      </c>
    </row>
    <row r="24" spans="1:6">
      <c r="A24">
        <v>5</v>
      </c>
      <c r="B24" s="12">
        <v>42629</v>
      </c>
      <c r="C24" s="12" t="s">
        <v>136</v>
      </c>
      <c r="D24">
        <v>3</v>
      </c>
      <c r="E24" s="7">
        <v>20</v>
      </c>
      <c r="F24" s="7">
        <f>E24*(9/5)+32</f>
        <v>68</v>
      </c>
    </row>
    <row r="25" spans="1:6">
      <c r="A25">
        <v>5</v>
      </c>
      <c r="B25" s="12">
        <v>42629</v>
      </c>
      <c r="C25" s="12" t="s">
        <v>136</v>
      </c>
      <c r="D25">
        <v>4</v>
      </c>
      <c r="E25" s="7">
        <v>20</v>
      </c>
      <c r="F25" s="7">
        <f>E25*(9/5)+32</f>
        <v>68</v>
      </c>
    </row>
    <row r="26" spans="1:6">
      <c r="A26">
        <v>5</v>
      </c>
      <c r="B26" s="12">
        <v>42629</v>
      </c>
      <c r="C26" s="12" t="s">
        <v>136</v>
      </c>
      <c r="D26">
        <v>5</v>
      </c>
      <c r="E26" s="7">
        <v>20</v>
      </c>
      <c r="F26" s="7">
        <f>E26*(9/5)+32</f>
        <v>68</v>
      </c>
    </row>
    <row r="27" spans="1:6">
      <c r="A27">
        <v>6</v>
      </c>
      <c r="B27" s="12">
        <v>42635</v>
      </c>
      <c r="C27" s="12" t="s">
        <v>136</v>
      </c>
      <c r="D27">
        <v>1</v>
      </c>
      <c r="E27" s="7">
        <f t="shared" ref="E27:E29" si="4">(F27-32)*(5/9)</f>
        <v>20.666666666666668</v>
      </c>
      <c r="F27" s="7">
        <v>69.2</v>
      </c>
    </row>
    <row r="28" spans="1:6">
      <c r="A28">
        <v>6</v>
      </c>
      <c r="B28" s="12">
        <v>42635</v>
      </c>
      <c r="C28" s="12" t="s">
        <v>136</v>
      </c>
      <c r="D28">
        <v>2</v>
      </c>
      <c r="E28" s="7">
        <f t="shared" si="4"/>
        <v>20.388888888888893</v>
      </c>
      <c r="F28" s="7">
        <v>68.7</v>
      </c>
    </row>
    <row r="29" spans="1:6">
      <c r="A29">
        <v>6</v>
      </c>
      <c r="B29" s="12">
        <v>42635</v>
      </c>
      <c r="C29" s="12" t="s">
        <v>136</v>
      </c>
      <c r="D29">
        <v>3</v>
      </c>
      <c r="E29" s="7">
        <f t="shared" si="4"/>
        <v>20.722222222222221</v>
      </c>
      <c r="F29" s="7">
        <v>69.3</v>
      </c>
    </row>
    <row r="30" spans="1:6">
      <c r="A30">
        <v>7</v>
      </c>
      <c r="B30" s="12">
        <v>42663</v>
      </c>
      <c r="C30" s="12" t="s">
        <v>135</v>
      </c>
      <c r="D30">
        <v>1</v>
      </c>
      <c r="E30" s="7">
        <v>14.1</v>
      </c>
      <c r="F30" s="7">
        <f>E30*(9/5)+32</f>
        <v>57.379999999999995</v>
      </c>
    </row>
    <row r="31" spans="1:6">
      <c r="A31">
        <v>7</v>
      </c>
      <c r="B31" s="12">
        <v>42663</v>
      </c>
      <c r="C31" s="12" t="s">
        <v>135</v>
      </c>
      <c r="D31">
        <v>2</v>
      </c>
      <c r="E31" s="7">
        <v>14</v>
      </c>
      <c r="F31" s="7">
        <f>E31*(9/5)+32</f>
        <v>57.2</v>
      </c>
    </row>
    <row r="32" spans="1:6">
      <c r="A32">
        <v>7</v>
      </c>
      <c r="B32" s="12">
        <v>42663</v>
      </c>
      <c r="C32" s="12" t="s">
        <v>135</v>
      </c>
      <c r="D32">
        <v>3</v>
      </c>
      <c r="E32" s="7">
        <v>14.7</v>
      </c>
      <c r="F32" s="7">
        <f>E32*(9/5)+32</f>
        <v>58.46</v>
      </c>
    </row>
    <row r="33" spans="1:6">
      <c r="A33">
        <v>7</v>
      </c>
      <c r="B33" s="12">
        <v>42663</v>
      </c>
      <c r="C33" s="12" t="s">
        <v>135</v>
      </c>
      <c r="D33">
        <v>4</v>
      </c>
      <c r="E33" s="7">
        <v>11.2</v>
      </c>
      <c r="F33" s="7">
        <f>E33*(9/5)+32</f>
        <v>52.16</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workbookViewId="0">
      <pane ySplit="1" topLeftCell="A47" activePane="bottomLeft" state="frozen"/>
      <selection pane="bottomLeft" activeCell="F81" sqref="F81"/>
    </sheetView>
  </sheetViews>
  <sheetFormatPr baseColWidth="10" defaultColWidth="11" defaultRowHeight="15" x14ac:dyDescent="0"/>
  <cols>
    <col min="8" max="8" width="15.33203125" customWidth="1"/>
  </cols>
  <sheetData>
    <row r="1" spans="1:8" ht="31.5">
      <c r="A1" s="4" t="s">
        <v>0</v>
      </c>
      <c r="B1" s="13" t="s">
        <v>1</v>
      </c>
      <c r="C1" s="13" t="s">
        <v>185</v>
      </c>
      <c r="D1" s="4" t="s">
        <v>129</v>
      </c>
      <c r="E1" s="4" t="s">
        <v>127</v>
      </c>
      <c r="F1" s="4" t="s">
        <v>141</v>
      </c>
      <c r="G1" s="4" t="s">
        <v>134</v>
      </c>
      <c r="H1" s="4" t="s">
        <v>133</v>
      </c>
    </row>
    <row r="2" spans="1:8">
      <c r="A2" s="40">
        <v>0</v>
      </c>
      <c r="B2" s="41">
        <v>42494</v>
      </c>
      <c r="C2" s="41" t="s">
        <v>135</v>
      </c>
      <c r="D2">
        <v>0</v>
      </c>
      <c r="E2">
        <v>13.92</v>
      </c>
      <c r="F2">
        <v>109.9</v>
      </c>
      <c r="G2" t="s">
        <v>162</v>
      </c>
      <c r="H2" t="s">
        <v>132</v>
      </c>
    </row>
    <row r="3" spans="1:8">
      <c r="A3" s="40">
        <v>0</v>
      </c>
      <c r="B3" s="41">
        <v>42494</v>
      </c>
      <c r="C3" s="41" t="s">
        <v>135</v>
      </c>
      <c r="D3">
        <v>10</v>
      </c>
      <c r="E3">
        <v>14.1</v>
      </c>
      <c r="F3">
        <v>109.1</v>
      </c>
      <c r="G3" t="s">
        <v>162</v>
      </c>
      <c r="H3" t="s">
        <v>163</v>
      </c>
    </row>
    <row r="4" spans="1:8">
      <c r="A4" s="40">
        <v>0</v>
      </c>
      <c r="B4" s="41">
        <v>42494</v>
      </c>
      <c r="C4" s="41" t="s">
        <v>135</v>
      </c>
      <c r="D4">
        <v>20</v>
      </c>
      <c r="E4">
        <v>14.11</v>
      </c>
      <c r="F4">
        <v>109.6</v>
      </c>
      <c r="G4" t="s">
        <v>162</v>
      </c>
      <c r="H4" t="s">
        <v>163</v>
      </c>
    </row>
    <row r="5" spans="1:8">
      <c r="A5" s="40">
        <v>0</v>
      </c>
      <c r="B5" s="41">
        <v>42494</v>
      </c>
      <c r="C5" s="41" t="s">
        <v>135</v>
      </c>
      <c r="D5">
        <v>30</v>
      </c>
      <c r="E5">
        <v>13.95</v>
      </c>
      <c r="F5">
        <v>108.6</v>
      </c>
      <c r="G5" t="s">
        <v>162</v>
      </c>
      <c r="H5" t="s">
        <v>163</v>
      </c>
    </row>
    <row r="6" spans="1:8">
      <c r="A6" s="40">
        <v>0</v>
      </c>
      <c r="B6" s="41">
        <v>42494</v>
      </c>
      <c r="C6" s="41" t="s">
        <v>135</v>
      </c>
      <c r="D6">
        <v>40</v>
      </c>
      <c r="E6">
        <v>14.28</v>
      </c>
      <c r="F6">
        <v>111.1</v>
      </c>
      <c r="G6" t="s">
        <v>162</v>
      </c>
      <c r="H6" t="s">
        <v>163</v>
      </c>
    </row>
    <row r="7" spans="1:8">
      <c r="A7" s="40">
        <v>0</v>
      </c>
      <c r="B7" s="41">
        <v>42494</v>
      </c>
      <c r="C7" s="41" t="s">
        <v>135</v>
      </c>
      <c r="D7">
        <v>50</v>
      </c>
      <c r="E7">
        <v>14.26</v>
      </c>
      <c r="F7">
        <v>111.2</v>
      </c>
      <c r="G7" t="s">
        <v>162</v>
      </c>
      <c r="H7" t="s">
        <v>163</v>
      </c>
    </row>
    <row r="8" spans="1:8">
      <c r="A8" s="40">
        <v>0</v>
      </c>
      <c r="B8" s="41">
        <v>42494</v>
      </c>
      <c r="C8" s="41" t="s">
        <v>135</v>
      </c>
      <c r="D8">
        <v>60</v>
      </c>
      <c r="E8">
        <v>14.4</v>
      </c>
      <c r="F8">
        <v>112.2</v>
      </c>
      <c r="G8" t="s">
        <v>162</v>
      </c>
      <c r="H8" t="s">
        <v>163</v>
      </c>
    </row>
    <row r="9" spans="1:8">
      <c r="A9" s="40">
        <v>0</v>
      </c>
      <c r="B9" s="41">
        <v>42494</v>
      </c>
      <c r="C9" s="41" t="s">
        <v>135</v>
      </c>
      <c r="D9">
        <v>70</v>
      </c>
      <c r="E9">
        <v>14.5</v>
      </c>
      <c r="F9">
        <v>114</v>
      </c>
      <c r="G9" t="s">
        <v>162</v>
      </c>
      <c r="H9" t="s">
        <v>163</v>
      </c>
    </row>
    <row r="10" spans="1:8">
      <c r="A10" s="40">
        <v>0</v>
      </c>
      <c r="B10" s="41">
        <v>42494</v>
      </c>
      <c r="C10" s="41" t="s">
        <v>135</v>
      </c>
      <c r="D10">
        <v>80</v>
      </c>
      <c r="E10">
        <v>14.9</v>
      </c>
      <c r="G10" t="s">
        <v>162</v>
      </c>
      <c r="H10" t="s">
        <v>163</v>
      </c>
    </row>
    <row r="11" spans="1:8">
      <c r="A11" s="40">
        <v>1</v>
      </c>
      <c r="B11" s="12">
        <v>42506</v>
      </c>
      <c r="C11" s="12" t="s">
        <v>135</v>
      </c>
      <c r="D11">
        <v>80</v>
      </c>
      <c r="E11">
        <v>13.5</v>
      </c>
      <c r="F11">
        <v>114</v>
      </c>
      <c r="G11" t="s">
        <v>162</v>
      </c>
      <c r="H11" t="s">
        <v>163</v>
      </c>
    </row>
    <row r="12" spans="1:8">
      <c r="A12" s="40">
        <v>1</v>
      </c>
      <c r="B12" s="12">
        <v>42506</v>
      </c>
      <c r="C12" s="12" t="s">
        <v>135</v>
      </c>
      <c r="D12">
        <v>85</v>
      </c>
      <c r="E12">
        <v>14.2</v>
      </c>
      <c r="F12">
        <v>111.5</v>
      </c>
      <c r="G12" t="s">
        <v>162</v>
      </c>
      <c r="H12" t="s">
        <v>163</v>
      </c>
    </row>
    <row r="13" spans="1:8">
      <c r="A13" s="40">
        <v>1</v>
      </c>
      <c r="B13" s="12">
        <v>42506</v>
      </c>
      <c r="C13" s="12" t="s">
        <v>135</v>
      </c>
      <c r="D13">
        <v>70</v>
      </c>
      <c r="E13">
        <v>14.3</v>
      </c>
      <c r="F13">
        <v>122</v>
      </c>
      <c r="G13" t="s">
        <v>162</v>
      </c>
      <c r="H13" t="s">
        <v>163</v>
      </c>
    </row>
    <row r="14" spans="1:8">
      <c r="A14" s="40">
        <v>1</v>
      </c>
      <c r="B14" s="12">
        <v>42506</v>
      </c>
      <c r="C14" s="12" t="s">
        <v>135</v>
      </c>
      <c r="D14">
        <v>60</v>
      </c>
      <c r="E14">
        <v>14.2</v>
      </c>
      <c r="F14">
        <v>111.4</v>
      </c>
      <c r="G14" t="s">
        <v>162</v>
      </c>
      <c r="H14" t="s">
        <v>163</v>
      </c>
    </row>
    <row r="15" spans="1:8">
      <c r="A15" s="40">
        <v>1</v>
      </c>
      <c r="B15" s="12">
        <v>42506</v>
      </c>
      <c r="C15" s="12" t="s">
        <v>135</v>
      </c>
      <c r="D15">
        <v>50</v>
      </c>
      <c r="E15">
        <v>14.15</v>
      </c>
      <c r="F15">
        <v>116</v>
      </c>
      <c r="G15" t="s">
        <v>162</v>
      </c>
      <c r="H15" t="s">
        <v>163</v>
      </c>
    </row>
    <row r="16" spans="1:8">
      <c r="A16" s="40">
        <v>1</v>
      </c>
      <c r="B16" s="12">
        <v>42506</v>
      </c>
      <c r="C16" s="12" t="s">
        <v>135</v>
      </c>
      <c r="D16">
        <v>40</v>
      </c>
      <c r="E16">
        <v>14.15</v>
      </c>
      <c r="F16">
        <v>112.9</v>
      </c>
      <c r="G16" t="s">
        <v>162</v>
      </c>
      <c r="H16" t="s">
        <v>163</v>
      </c>
    </row>
    <row r="17" spans="1:8">
      <c r="A17" s="40">
        <v>1</v>
      </c>
      <c r="B17" s="12">
        <v>42506</v>
      </c>
      <c r="C17" s="12" t="s">
        <v>135</v>
      </c>
      <c r="D17">
        <v>30</v>
      </c>
      <c r="E17">
        <v>13.8</v>
      </c>
      <c r="F17">
        <v>112</v>
      </c>
      <c r="G17" t="s">
        <v>162</v>
      </c>
      <c r="H17" t="s">
        <v>170</v>
      </c>
    </row>
    <row r="18" spans="1:8">
      <c r="A18" s="40">
        <v>1</v>
      </c>
      <c r="B18" s="12">
        <v>42506</v>
      </c>
      <c r="C18" s="12" t="s">
        <v>135</v>
      </c>
      <c r="D18">
        <v>20</v>
      </c>
      <c r="E18">
        <v>13.7</v>
      </c>
      <c r="F18">
        <v>110</v>
      </c>
      <c r="G18" t="s">
        <v>162</v>
      </c>
      <c r="H18" t="s">
        <v>170</v>
      </c>
    </row>
    <row r="19" spans="1:8">
      <c r="A19" s="40">
        <v>1</v>
      </c>
      <c r="B19" s="12">
        <v>42506</v>
      </c>
      <c r="C19" s="12" t="s">
        <v>135</v>
      </c>
      <c r="D19">
        <v>10</v>
      </c>
      <c r="E19">
        <v>13.6</v>
      </c>
      <c r="F19">
        <v>110</v>
      </c>
      <c r="G19" t="s">
        <v>162</v>
      </c>
      <c r="H19" t="s">
        <v>170</v>
      </c>
    </row>
    <row r="20" spans="1:8">
      <c r="A20" s="40">
        <v>1</v>
      </c>
      <c r="B20" s="12">
        <v>42506</v>
      </c>
      <c r="C20" s="12" t="s">
        <v>135</v>
      </c>
      <c r="D20">
        <v>0</v>
      </c>
      <c r="E20">
        <v>13.59</v>
      </c>
      <c r="F20">
        <v>109.3</v>
      </c>
      <c r="G20" t="s">
        <v>162</v>
      </c>
      <c r="H20" t="s">
        <v>170</v>
      </c>
    </row>
    <row r="21" spans="1:8">
      <c r="A21">
        <v>2</v>
      </c>
      <c r="B21" s="12">
        <v>42513</v>
      </c>
      <c r="C21" s="12" t="s">
        <v>136</v>
      </c>
      <c r="D21">
        <v>0</v>
      </c>
      <c r="E21">
        <v>5.8</v>
      </c>
      <c r="F21">
        <v>78</v>
      </c>
      <c r="G21" t="s">
        <v>162</v>
      </c>
      <c r="H21" t="s">
        <v>132</v>
      </c>
    </row>
    <row r="22" spans="1:8">
      <c r="A22">
        <v>2</v>
      </c>
      <c r="B22" s="12">
        <v>42513</v>
      </c>
      <c r="C22" s="12" t="s">
        <v>136</v>
      </c>
      <c r="D22">
        <v>90</v>
      </c>
      <c r="E22">
        <v>17.3</v>
      </c>
      <c r="F22">
        <v>130.1</v>
      </c>
      <c r="G22" t="s">
        <v>162</v>
      </c>
      <c r="H22" t="s">
        <v>163</v>
      </c>
    </row>
    <row r="23" spans="1:8">
      <c r="A23">
        <v>2</v>
      </c>
      <c r="B23" s="12">
        <v>42513</v>
      </c>
      <c r="C23" s="12" t="s">
        <v>136</v>
      </c>
      <c r="D23">
        <v>65</v>
      </c>
      <c r="E23">
        <v>15.1</v>
      </c>
      <c r="F23">
        <v>125</v>
      </c>
      <c r="G23" t="s">
        <v>162</v>
      </c>
      <c r="H23" t="s">
        <v>163</v>
      </c>
    </row>
    <row r="24" spans="1:8">
      <c r="A24">
        <v>2</v>
      </c>
      <c r="B24" s="12">
        <v>42513</v>
      </c>
      <c r="C24" s="12" t="s">
        <v>136</v>
      </c>
      <c r="D24">
        <v>45</v>
      </c>
      <c r="E24">
        <v>14.5</v>
      </c>
      <c r="F24">
        <v>121</v>
      </c>
      <c r="G24" t="s">
        <v>162</v>
      </c>
      <c r="H24" t="s">
        <v>163</v>
      </c>
    </row>
    <row r="25" spans="1:8">
      <c r="A25">
        <v>2</v>
      </c>
      <c r="B25" s="12">
        <v>42513</v>
      </c>
      <c r="C25" s="12" t="s">
        <v>136</v>
      </c>
      <c r="D25">
        <v>30</v>
      </c>
      <c r="E25">
        <v>14.78</v>
      </c>
      <c r="F25">
        <v>126</v>
      </c>
      <c r="G25" t="s">
        <v>162</v>
      </c>
      <c r="H25" t="s">
        <v>132</v>
      </c>
    </row>
    <row r="26" spans="1:8">
      <c r="A26">
        <v>2</v>
      </c>
      <c r="B26" s="12">
        <v>42513</v>
      </c>
      <c r="C26" s="12" t="s">
        <v>136</v>
      </c>
      <c r="D26">
        <v>25</v>
      </c>
      <c r="E26">
        <v>14.8</v>
      </c>
      <c r="F26">
        <v>120.4</v>
      </c>
      <c r="G26" t="s">
        <v>162</v>
      </c>
      <c r="H26" t="s">
        <v>132</v>
      </c>
    </row>
    <row r="27" spans="1:8">
      <c r="A27">
        <v>2</v>
      </c>
      <c r="B27" s="12">
        <v>42513</v>
      </c>
      <c r="C27" s="12" t="s">
        <v>136</v>
      </c>
      <c r="D27">
        <v>10</v>
      </c>
      <c r="E27">
        <v>13.6</v>
      </c>
      <c r="F27">
        <v>119.7</v>
      </c>
      <c r="G27" t="s">
        <v>162</v>
      </c>
      <c r="H27" t="s">
        <v>132</v>
      </c>
    </row>
    <row r="28" spans="1:8">
      <c r="A28">
        <v>3</v>
      </c>
      <c r="B28" s="12">
        <v>42517</v>
      </c>
      <c r="C28" s="12" t="s">
        <v>135</v>
      </c>
      <c r="D28">
        <v>80</v>
      </c>
      <c r="E28">
        <v>13.8</v>
      </c>
      <c r="F28">
        <v>111</v>
      </c>
      <c r="G28" t="s">
        <v>162</v>
      </c>
      <c r="H28" t="s">
        <v>163</v>
      </c>
    </row>
    <row r="29" spans="1:8">
      <c r="A29">
        <v>3</v>
      </c>
      <c r="B29" s="12">
        <v>42517</v>
      </c>
      <c r="C29" s="12" t="s">
        <v>135</v>
      </c>
      <c r="D29">
        <v>70</v>
      </c>
      <c r="E29">
        <v>10.9</v>
      </c>
      <c r="F29">
        <v>94</v>
      </c>
      <c r="G29" t="s">
        <v>162</v>
      </c>
      <c r="H29" t="s">
        <v>163</v>
      </c>
    </row>
    <row r="30" spans="1:8">
      <c r="A30">
        <v>3</v>
      </c>
      <c r="B30" s="12">
        <v>42517</v>
      </c>
      <c r="C30" s="12" t="s">
        <v>135</v>
      </c>
      <c r="D30">
        <v>60</v>
      </c>
      <c r="E30">
        <v>10.199999999999999</v>
      </c>
      <c r="F30">
        <v>91</v>
      </c>
      <c r="G30" t="s">
        <v>162</v>
      </c>
      <c r="H30" t="s">
        <v>163</v>
      </c>
    </row>
    <row r="31" spans="1:8">
      <c r="A31">
        <v>3</v>
      </c>
      <c r="B31" s="12">
        <v>42517</v>
      </c>
      <c r="C31" s="12" t="s">
        <v>135</v>
      </c>
      <c r="D31">
        <v>50</v>
      </c>
      <c r="E31">
        <v>12.6</v>
      </c>
      <c r="F31">
        <v>111</v>
      </c>
      <c r="G31" t="s">
        <v>162</v>
      </c>
      <c r="H31" t="s">
        <v>163</v>
      </c>
    </row>
    <row r="32" spans="1:8">
      <c r="A32">
        <v>3</v>
      </c>
      <c r="B32" s="12">
        <v>42517</v>
      </c>
      <c r="C32" s="12" t="s">
        <v>135</v>
      </c>
      <c r="D32">
        <v>40</v>
      </c>
      <c r="E32">
        <v>14.5</v>
      </c>
      <c r="F32">
        <v>113.9</v>
      </c>
      <c r="G32" t="s">
        <v>162</v>
      </c>
      <c r="H32" t="s">
        <v>170</v>
      </c>
    </row>
    <row r="33" spans="1:8">
      <c r="A33">
        <v>3</v>
      </c>
      <c r="B33" s="12">
        <v>42517</v>
      </c>
      <c r="C33" s="12" t="s">
        <v>135</v>
      </c>
      <c r="D33">
        <v>30</v>
      </c>
      <c r="E33">
        <v>14.2</v>
      </c>
      <c r="F33">
        <v>115.6</v>
      </c>
      <c r="G33" t="s">
        <v>162</v>
      </c>
      <c r="H33" t="s">
        <v>170</v>
      </c>
    </row>
    <row r="34" spans="1:8">
      <c r="A34">
        <v>3</v>
      </c>
      <c r="B34" s="12">
        <v>42517</v>
      </c>
      <c r="C34" s="12" t="s">
        <v>135</v>
      </c>
      <c r="D34">
        <v>20</v>
      </c>
      <c r="E34">
        <v>14</v>
      </c>
      <c r="F34">
        <v>114.5</v>
      </c>
      <c r="G34" t="s">
        <v>162</v>
      </c>
      <c r="H34" t="s">
        <v>170</v>
      </c>
    </row>
    <row r="35" spans="1:8">
      <c r="A35">
        <v>3</v>
      </c>
      <c r="B35" s="12">
        <v>42517</v>
      </c>
      <c r="C35" s="12" t="s">
        <v>135</v>
      </c>
      <c r="D35">
        <v>10</v>
      </c>
      <c r="E35">
        <v>12.7</v>
      </c>
      <c r="F35">
        <v>112.2</v>
      </c>
      <c r="G35" t="s">
        <v>162</v>
      </c>
      <c r="H35" t="s">
        <v>170</v>
      </c>
    </row>
    <row r="36" spans="1:8">
      <c r="A36">
        <v>3</v>
      </c>
      <c r="B36" s="12">
        <v>42517</v>
      </c>
      <c r="C36" s="12" t="s">
        <v>135</v>
      </c>
      <c r="D36">
        <v>0</v>
      </c>
      <c r="E36">
        <v>12.7</v>
      </c>
      <c r="F36">
        <v>112.2</v>
      </c>
      <c r="G36" t="s">
        <v>162</v>
      </c>
      <c r="H36" t="s">
        <v>170</v>
      </c>
    </row>
    <row r="37" spans="1:8">
      <c r="A37">
        <v>4</v>
      </c>
      <c r="B37" s="12">
        <v>42517</v>
      </c>
      <c r="C37" s="12" t="s">
        <v>136</v>
      </c>
      <c r="D37">
        <v>26.5</v>
      </c>
      <c r="E37">
        <v>18.7</v>
      </c>
      <c r="G37" t="s">
        <v>162</v>
      </c>
      <c r="H37" t="s">
        <v>170</v>
      </c>
    </row>
    <row r="38" spans="1:8">
      <c r="A38">
        <v>4</v>
      </c>
      <c r="B38" s="12">
        <v>42517</v>
      </c>
      <c r="C38" s="12" t="s">
        <v>136</v>
      </c>
      <c r="D38">
        <v>20</v>
      </c>
      <c r="E38">
        <v>14.9</v>
      </c>
      <c r="G38" t="s">
        <v>162</v>
      </c>
      <c r="H38" t="s">
        <v>170</v>
      </c>
    </row>
    <row r="39" spans="1:8">
      <c r="A39">
        <v>4</v>
      </c>
      <c r="B39" s="12">
        <v>42517</v>
      </c>
      <c r="C39" s="12" t="s">
        <v>136</v>
      </c>
      <c r="D39">
        <v>15</v>
      </c>
      <c r="E39">
        <v>14.3</v>
      </c>
      <c r="G39" t="s">
        <v>162</v>
      </c>
      <c r="H39" t="s">
        <v>170</v>
      </c>
    </row>
    <row r="40" spans="1:8">
      <c r="A40">
        <v>4</v>
      </c>
      <c r="B40" s="12">
        <v>42517</v>
      </c>
      <c r="C40" s="12" t="s">
        <v>136</v>
      </c>
      <c r="D40">
        <v>10</v>
      </c>
      <c r="E40">
        <v>13.6</v>
      </c>
      <c r="G40" t="s">
        <v>162</v>
      </c>
      <c r="H40" t="s">
        <v>170</v>
      </c>
    </row>
    <row r="41" spans="1:8">
      <c r="A41">
        <v>4</v>
      </c>
      <c r="B41" s="12">
        <v>42517</v>
      </c>
      <c r="C41" s="12" t="s">
        <v>136</v>
      </c>
      <c r="D41">
        <v>5</v>
      </c>
      <c r="E41">
        <v>13.37</v>
      </c>
      <c r="G41" t="s">
        <v>162</v>
      </c>
      <c r="H41" t="s">
        <v>170</v>
      </c>
    </row>
    <row r="42" spans="1:8">
      <c r="A42">
        <v>4</v>
      </c>
      <c r="B42" s="12">
        <v>42517</v>
      </c>
      <c r="C42" s="12" t="s">
        <v>136</v>
      </c>
      <c r="D42">
        <v>1</v>
      </c>
      <c r="E42">
        <v>13.3</v>
      </c>
      <c r="G42" t="s">
        <v>162</v>
      </c>
      <c r="H42" t="s">
        <v>170</v>
      </c>
    </row>
    <row r="43" spans="1:8">
      <c r="A43">
        <v>4</v>
      </c>
      <c r="B43" s="12">
        <v>42517</v>
      </c>
      <c r="C43" s="12" t="s">
        <v>136</v>
      </c>
      <c r="D43">
        <v>78</v>
      </c>
      <c r="E43">
        <v>15.54</v>
      </c>
      <c r="G43" t="s">
        <v>162</v>
      </c>
      <c r="H43" t="s">
        <v>163</v>
      </c>
    </row>
    <row r="44" spans="1:8">
      <c r="A44">
        <v>4</v>
      </c>
      <c r="B44" s="12">
        <v>42517</v>
      </c>
      <c r="C44" s="12" t="s">
        <v>136</v>
      </c>
      <c r="D44">
        <v>50</v>
      </c>
      <c r="E44">
        <v>14.58</v>
      </c>
      <c r="G44" t="s">
        <v>162</v>
      </c>
      <c r="H44" t="s">
        <v>163</v>
      </c>
    </row>
    <row r="45" spans="1:8">
      <c r="A45">
        <v>4</v>
      </c>
      <c r="B45" s="12">
        <v>42517</v>
      </c>
      <c r="C45" s="12" t="s">
        <v>136</v>
      </c>
      <c r="D45">
        <v>70</v>
      </c>
      <c r="E45">
        <v>14.85</v>
      </c>
      <c r="G45" t="s">
        <v>162</v>
      </c>
      <c r="H45" t="s">
        <v>163</v>
      </c>
    </row>
    <row r="46" spans="1:8">
      <c r="A46">
        <v>4</v>
      </c>
      <c r="B46" s="12">
        <v>42517</v>
      </c>
      <c r="C46" s="12" t="s">
        <v>136</v>
      </c>
      <c r="D46">
        <v>60</v>
      </c>
      <c r="E46">
        <v>14.59</v>
      </c>
      <c r="G46" t="s">
        <v>162</v>
      </c>
      <c r="H46" t="s">
        <v>163</v>
      </c>
    </row>
    <row r="47" spans="1:8">
      <c r="A47">
        <v>4</v>
      </c>
      <c r="B47" s="12">
        <v>42517</v>
      </c>
      <c r="C47" s="12" t="s">
        <v>136</v>
      </c>
      <c r="D47">
        <v>40</v>
      </c>
      <c r="E47">
        <v>14.65</v>
      </c>
      <c r="G47" t="s">
        <v>162</v>
      </c>
      <c r="H47" t="s">
        <v>170</v>
      </c>
    </row>
    <row r="48" spans="1:8">
      <c r="A48">
        <v>4</v>
      </c>
      <c r="B48" s="12">
        <v>42517</v>
      </c>
      <c r="C48" s="12" t="s">
        <v>136</v>
      </c>
      <c r="D48">
        <v>35</v>
      </c>
      <c r="E48">
        <v>14.4</v>
      </c>
      <c r="G48" t="s">
        <v>162</v>
      </c>
      <c r="H48" t="s">
        <v>170</v>
      </c>
    </row>
    <row r="49" spans="1:8">
      <c r="A49">
        <v>4</v>
      </c>
      <c r="B49" s="12">
        <v>42517</v>
      </c>
      <c r="C49" s="12" t="s">
        <v>136</v>
      </c>
      <c r="D49">
        <v>30</v>
      </c>
      <c r="E49">
        <v>14.43</v>
      </c>
      <c r="G49" t="s">
        <v>162</v>
      </c>
      <c r="H49" t="s">
        <v>170</v>
      </c>
    </row>
    <row r="50" spans="1:8">
      <c r="A50">
        <v>4</v>
      </c>
      <c r="B50" s="12">
        <v>42517</v>
      </c>
      <c r="C50" s="12" t="s">
        <v>136</v>
      </c>
      <c r="D50">
        <v>25</v>
      </c>
      <c r="E50">
        <v>14.4</v>
      </c>
      <c r="G50" t="s">
        <v>162</v>
      </c>
      <c r="H50" t="s">
        <v>170</v>
      </c>
    </row>
    <row r="51" spans="1:8">
      <c r="A51">
        <v>4</v>
      </c>
      <c r="B51" s="12">
        <v>42517</v>
      </c>
      <c r="C51" s="12" t="s">
        <v>136</v>
      </c>
      <c r="D51">
        <v>20</v>
      </c>
      <c r="E51">
        <v>13.99</v>
      </c>
      <c r="G51" t="s">
        <v>162</v>
      </c>
      <c r="H51" t="s">
        <v>170</v>
      </c>
    </row>
    <row r="52" spans="1:8">
      <c r="A52">
        <v>4</v>
      </c>
      <c r="B52" s="12">
        <v>42517</v>
      </c>
      <c r="C52" s="12" t="s">
        <v>136</v>
      </c>
      <c r="D52">
        <v>15</v>
      </c>
      <c r="E52">
        <v>13.73</v>
      </c>
      <c r="G52" t="s">
        <v>162</v>
      </c>
      <c r="H52" t="s">
        <v>170</v>
      </c>
    </row>
    <row r="53" spans="1:8">
      <c r="A53">
        <v>4</v>
      </c>
      <c r="B53" s="12">
        <v>42517</v>
      </c>
      <c r="C53" s="12" t="s">
        <v>136</v>
      </c>
      <c r="D53">
        <v>10</v>
      </c>
      <c r="E53">
        <v>13.65</v>
      </c>
      <c r="G53" t="s">
        <v>162</v>
      </c>
      <c r="H53" t="s">
        <v>170</v>
      </c>
    </row>
    <row r="54" spans="1:8">
      <c r="A54">
        <v>4</v>
      </c>
      <c r="B54" s="12">
        <v>42517</v>
      </c>
      <c r="C54" s="12" t="s">
        <v>136</v>
      </c>
      <c r="D54">
        <v>5</v>
      </c>
      <c r="E54">
        <v>13.19</v>
      </c>
      <c r="G54" t="s">
        <v>162</v>
      </c>
      <c r="H54" t="s">
        <v>170</v>
      </c>
    </row>
    <row r="55" spans="1:8">
      <c r="A55">
        <v>4</v>
      </c>
      <c r="B55" s="12">
        <v>42517</v>
      </c>
      <c r="C55" s="12" t="s">
        <v>136</v>
      </c>
      <c r="D55">
        <v>1</v>
      </c>
      <c r="E55">
        <v>13</v>
      </c>
      <c r="G55" t="s">
        <v>162</v>
      </c>
      <c r="H55" t="s">
        <v>170</v>
      </c>
    </row>
    <row r="56" spans="1:8">
      <c r="A56">
        <v>5</v>
      </c>
      <c r="B56" s="12">
        <v>42629</v>
      </c>
      <c r="C56" s="12" t="s">
        <v>136</v>
      </c>
      <c r="D56">
        <v>70</v>
      </c>
      <c r="E56">
        <v>8.15</v>
      </c>
      <c r="G56" t="s">
        <v>162</v>
      </c>
      <c r="H56" t="s">
        <v>163</v>
      </c>
    </row>
    <row r="57" spans="1:8">
      <c r="A57">
        <v>5</v>
      </c>
      <c r="B57" s="12">
        <v>42629</v>
      </c>
      <c r="C57" s="12" t="s">
        <v>136</v>
      </c>
      <c r="D57">
        <v>60</v>
      </c>
      <c r="E57">
        <v>7.75</v>
      </c>
      <c r="G57" t="s">
        <v>162</v>
      </c>
      <c r="H57" t="s">
        <v>163</v>
      </c>
    </row>
    <row r="58" spans="1:8">
      <c r="A58">
        <v>5</v>
      </c>
      <c r="B58" s="12">
        <v>42629</v>
      </c>
      <c r="C58" s="12" t="s">
        <v>136</v>
      </c>
      <c r="D58">
        <v>50</v>
      </c>
      <c r="E58">
        <v>8.58</v>
      </c>
      <c r="G58" t="s">
        <v>162</v>
      </c>
      <c r="H58" t="s">
        <v>163</v>
      </c>
    </row>
    <row r="59" spans="1:8">
      <c r="A59">
        <v>5</v>
      </c>
      <c r="B59" s="12">
        <v>42629</v>
      </c>
      <c r="C59" s="12" t="s">
        <v>136</v>
      </c>
      <c r="D59">
        <v>40</v>
      </c>
      <c r="E59">
        <v>9.16</v>
      </c>
      <c r="G59" t="s">
        <v>162</v>
      </c>
      <c r="H59" t="s">
        <v>163</v>
      </c>
    </row>
    <row r="60" spans="1:8">
      <c r="A60">
        <v>5</v>
      </c>
      <c r="B60" s="12">
        <v>42629</v>
      </c>
      <c r="C60" s="12" t="s">
        <v>136</v>
      </c>
      <c r="D60">
        <v>30</v>
      </c>
      <c r="E60">
        <v>8.75</v>
      </c>
      <c r="G60" t="s">
        <v>162</v>
      </c>
      <c r="H60" t="s">
        <v>163</v>
      </c>
    </row>
    <row r="61" spans="1:8">
      <c r="A61">
        <v>5</v>
      </c>
      <c r="B61" s="12">
        <v>42629</v>
      </c>
      <c r="C61" s="12" t="s">
        <v>136</v>
      </c>
      <c r="D61">
        <v>20</v>
      </c>
      <c r="E61">
        <v>8.5299999999999994</v>
      </c>
      <c r="G61" t="s">
        <v>162</v>
      </c>
      <c r="H61" t="s">
        <v>163</v>
      </c>
    </row>
    <row r="62" spans="1:8">
      <c r="A62">
        <v>5</v>
      </c>
      <c r="B62" s="12">
        <v>42629</v>
      </c>
      <c r="C62" s="12" t="s">
        <v>136</v>
      </c>
      <c r="D62">
        <v>10</v>
      </c>
      <c r="E62">
        <v>8.4700000000000006</v>
      </c>
      <c r="G62" t="s">
        <v>162</v>
      </c>
      <c r="H62" t="s">
        <v>163</v>
      </c>
    </row>
    <row r="63" spans="1:8">
      <c r="A63">
        <v>5</v>
      </c>
      <c r="B63" s="12">
        <v>42629</v>
      </c>
      <c r="C63" s="12" t="s">
        <v>136</v>
      </c>
      <c r="D63">
        <v>0</v>
      </c>
      <c r="E63">
        <v>8.52</v>
      </c>
      <c r="G63" t="s">
        <v>162</v>
      </c>
      <c r="H63" t="s">
        <v>163</v>
      </c>
    </row>
    <row r="64" spans="1:8">
      <c r="A64">
        <v>6</v>
      </c>
      <c r="B64" s="12">
        <v>42635</v>
      </c>
      <c r="C64" s="12" t="s">
        <v>136</v>
      </c>
      <c r="D64">
        <v>80</v>
      </c>
      <c r="E64">
        <v>8.92</v>
      </c>
      <c r="F64">
        <v>90</v>
      </c>
      <c r="G64" t="s">
        <v>162</v>
      </c>
      <c r="H64" t="s">
        <v>163</v>
      </c>
    </row>
    <row r="65" spans="1:8">
      <c r="A65">
        <v>6</v>
      </c>
      <c r="B65" s="12">
        <v>42635</v>
      </c>
      <c r="C65" s="12" t="s">
        <v>136</v>
      </c>
      <c r="D65">
        <v>70</v>
      </c>
      <c r="E65">
        <v>8.5500000000000007</v>
      </c>
      <c r="F65">
        <v>84.2</v>
      </c>
      <c r="G65" t="s">
        <v>162</v>
      </c>
      <c r="H65" t="s">
        <v>163</v>
      </c>
    </row>
    <row r="66" spans="1:8">
      <c r="A66">
        <v>6</v>
      </c>
      <c r="B66" s="12">
        <v>42635</v>
      </c>
      <c r="C66" s="12" t="s">
        <v>136</v>
      </c>
      <c r="D66">
        <v>35</v>
      </c>
      <c r="E66">
        <v>8.5</v>
      </c>
      <c r="F66">
        <v>93.7</v>
      </c>
      <c r="G66" t="s">
        <v>162</v>
      </c>
      <c r="H66" t="s">
        <v>163</v>
      </c>
    </row>
    <row r="67" spans="1:8">
      <c r="A67">
        <v>6</v>
      </c>
      <c r="B67" s="12">
        <v>42635</v>
      </c>
      <c r="C67" s="12" t="s">
        <v>136</v>
      </c>
      <c r="D67">
        <v>10</v>
      </c>
      <c r="E67">
        <v>8.6999999999999993</v>
      </c>
      <c r="F67">
        <v>95.3</v>
      </c>
      <c r="G67" t="s">
        <v>162</v>
      </c>
      <c r="H67" t="s">
        <v>163</v>
      </c>
    </row>
    <row r="68" spans="1:8">
      <c r="A68">
        <v>6</v>
      </c>
      <c r="B68" s="12">
        <v>42635</v>
      </c>
      <c r="C68" s="12" t="s">
        <v>136</v>
      </c>
      <c r="D68">
        <v>50</v>
      </c>
      <c r="E68">
        <v>8.41</v>
      </c>
      <c r="F68">
        <v>93.7</v>
      </c>
      <c r="G68" t="s">
        <v>162</v>
      </c>
      <c r="H68" t="s">
        <v>163</v>
      </c>
    </row>
    <row r="69" spans="1:8">
      <c r="A69">
        <v>6</v>
      </c>
      <c r="B69" s="12">
        <v>42635</v>
      </c>
      <c r="C69" s="12" t="s">
        <v>136</v>
      </c>
      <c r="D69">
        <v>5</v>
      </c>
      <c r="E69">
        <v>8.4600000000000009</v>
      </c>
      <c r="F69">
        <v>94.4</v>
      </c>
      <c r="G69" t="s">
        <v>162</v>
      </c>
      <c r="H69" t="s">
        <v>163</v>
      </c>
    </row>
    <row r="70" spans="1:8">
      <c r="A70">
        <v>7</v>
      </c>
      <c r="B70" s="12">
        <v>42663</v>
      </c>
      <c r="C70" s="12" t="s">
        <v>135</v>
      </c>
      <c r="D70">
        <v>0</v>
      </c>
      <c r="E70">
        <v>10.4</v>
      </c>
      <c r="F70">
        <v>96</v>
      </c>
      <c r="G70" t="s">
        <v>162</v>
      </c>
      <c r="H70" t="s">
        <v>163</v>
      </c>
    </row>
    <row r="71" spans="1:8">
      <c r="A71">
        <v>7</v>
      </c>
      <c r="B71" s="12">
        <v>42663</v>
      </c>
      <c r="C71" s="12" t="s">
        <v>135</v>
      </c>
      <c r="D71">
        <v>80</v>
      </c>
      <c r="E71">
        <v>10.14</v>
      </c>
      <c r="F71">
        <v>98</v>
      </c>
      <c r="G71" t="s">
        <v>162</v>
      </c>
      <c r="H71" t="s">
        <v>163</v>
      </c>
    </row>
    <row r="72" spans="1:8">
      <c r="A72">
        <v>7</v>
      </c>
      <c r="B72" s="12">
        <v>42663</v>
      </c>
      <c r="C72" s="12" t="s">
        <v>135</v>
      </c>
      <c r="D72">
        <v>60</v>
      </c>
      <c r="E72">
        <v>9.76</v>
      </c>
      <c r="F72">
        <v>96</v>
      </c>
      <c r="G72" t="s">
        <v>162</v>
      </c>
      <c r="H72" t="s">
        <v>163</v>
      </c>
    </row>
    <row r="73" spans="1:8">
      <c r="A73">
        <v>7</v>
      </c>
      <c r="B73" s="12">
        <v>42663</v>
      </c>
      <c r="C73" s="12" t="s">
        <v>135</v>
      </c>
      <c r="D73">
        <v>40</v>
      </c>
      <c r="E73">
        <v>9.6999999999999993</v>
      </c>
      <c r="F73">
        <v>96</v>
      </c>
      <c r="G73" t="s">
        <v>162</v>
      </c>
      <c r="H73" t="s">
        <v>163</v>
      </c>
    </row>
    <row r="74" spans="1:8">
      <c r="A74">
        <v>7</v>
      </c>
      <c r="B74" s="12">
        <v>42663</v>
      </c>
      <c r="C74" s="12" t="s">
        <v>135</v>
      </c>
      <c r="D74">
        <v>20</v>
      </c>
      <c r="E74">
        <v>9.6</v>
      </c>
      <c r="F74">
        <v>95</v>
      </c>
      <c r="G74" t="s">
        <v>162</v>
      </c>
      <c r="H74" t="s">
        <v>163</v>
      </c>
    </row>
    <row r="75" spans="1:8">
      <c r="A75">
        <v>7</v>
      </c>
      <c r="B75" s="12">
        <v>42663</v>
      </c>
      <c r="C75" s="12" t="s">
        <v>135</v>
      </c>
      <c r="D75">
        <v>35</v>
      </c>
      <c r="E75">
        <v>9.5</v>
      </c>
      <c r="F75">
        <v>95</v>
      </c>
      <c r="G75" t="s">
        <v>162</v>
      </c>
      <c r="H75" t="s">
        <v>170</v>
      </c>
    </row>
    <row r="76" spans="1:8">
      <c r="A76">
        <v>7</v>
      </c>
      <c r="B76" s="12">
        <v>42663</v>
      </c>
      <c r="C76" s="12" t="s">
        <v>135</v>
      </c>
      <c r="D76">
        <v>30</v>
      </c>
      <c r="E76">
        <v>9.6</v>
      </c>
      <c r="F76">
        <v>95</v>
      </c>
      <c r="G76" t="s">
        <v>162</v>
      </c>
      <c r="H76" t="s">
        <v>170</v>
      </c>
    </row>
    <row r="77" spans="1:8">
      <c r="A77">
        <v>7</v>
      </c>
      <c r="B77" s="12">
        <v>42663</v>
      </c>
      <c r="C77" s="12" t="s">
        <v>135</v>
      </c>
      <c r="D77">
        <v>25</v>
      </c>
      <c r="E77">
        <v>9.6</v>
      </c>
      <c r="F77">
        <v>95</v>
      </c>
      <c r="G77" t="s">
        <v>162</v>
      </c>
      <c r="H77" t="s">
        <v>170</v>
      </c>
    </row>
    <row r="78" spans="1:8">
      <c r="A78">
        <v>7</v>
      </c>
      <c r="B78" s="12">
        <v>42663</v>
      </c>
      <c r="C78" s="12" t="s">
        <v>135</v>
      </c>
      <c r="D78">
        <v>10</v>
      </c>
      <c r="E78">
        <v>9.6</v>
      </c>
      <c r="F78">
        <v>95</v>
      </c>
      <c r="G78" t="s">
        <v>162</v>
      </c>
      <c r="H78" t="s">
        <v>170</v>
      </c>
    </row>
    <row r="79" spans="1:8">
      <c r="A79">
        <v>7</v>
      </c>
      <c r="B79" s="12">
        <v>42663</v>
      </c>
      <c r="C79" s="12" t="s">
        <v>135</v>
      </c>
      <c r="D79">
        <v>15</v>
      </c>
      <c r="E79">
        <v>9.5399999999999991</v>
      </c>
      <c r="F79">
        <v>95</v>
      </c>
      <c r="G79" t="s">
        <v>162</v>
      </c>
      <c r="H79" t="s">
        <v>170</v>
      </c>
    </row>
    <row r="80" spans="1:8">
      <c r="A80">
        <v>7</v>
      </c>
      <c r="B80" s="12">
        <v>42663</v>
      </c>
      <c r="C80" s="12" t="s">
        <v>135</v>
      </c>
      <c r="D80">
        <v>5</v>
      </c>
      <c r="E80">
        <v>9.5</v>
      </c>
      <c r="F80">
        <v>94</v>
      </c>
      <c r="G80" t="s">
        <v>162</v>
      </c>
      <c r="H80" t="s">
        <v>170</v>
      </c>
    </row>
  </sheetData>
  <dataValidations count="2">
    <dataValidation type="list" showInputMessage="1" showErrorMessage="1" sqref="G2:G84">
      <formula1>"DO meter,Winkler,Not recorded"</formula1>
    </dataValidation>
    <dataValidation type="list" showInputMessage="1" showErrorMessage="1" sqref="H2:H93">
      <formula1>"Van Dorn Bottle,Bucket,Directly w/ Probe,Other (describe in notes),Not Recorded"</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workbookViewId="0">
      <pane ySplit="1" topLeftCell="A53" activePane="bottomLeft" state="frozen"/>
      <selection pane="bottomLeft" activeCell="G80" sqref="G80"/>
    </sheetView>
  </sheetViews>
  <sheetFormatPr baseColWidth="10" defaultColWidth="11" defaultRowHeight="15" x14ac:dyDescent="0"/>
  <cols>
    <col min="5" max="5" width="13.5" customWidth="1"/>
    <col min="6" max="6" width="21.1640625" bestFit="1" customWidth="1"/>
    <col min="7" max="7" width="16.6640625" bestFit="1" customWidth="1"/>
  </cols>
  <sheetData>
    <row r="1" spans="1:18">
      <c r="A1" s="25" t="s">
        <v>0</v>
      </c>
      <c r="B1" s="27" t="s">
        <v>1</v>
      </c>
      <c r="C1" s="27" t="s">
        <v>185</v>
      </c>
      <c r="D1" s="25" t="s">
        <v>129</v>
      </c>
      <c r="E1" s="25" t="s">
        <v>130</v>
      </c>
      <c r="F1" s="25" t="s">
        <v>126</v>
      </c>
      <c r="G1" s="25" t="s">
        <v>125</v>
      </c>
      <c r="M1" s="4"/>
      <c r="N1" s="4"/>
      <c r="O1" s="6"/>
      <c r="P1" s="6"/>
      <c r="Q1" s="6"/>
      <c r="R1" s="35"/>
    </row>
    <row r="2" spans="1:18">
      <c r="A2" s="40">
        <v>0</v>
      </c>
      <c r="B2" s="41">
        <v>42494</v>
      </c>
      <c r="C2" s="41" t="s">
        <v>135</v>
      </c>
      <c r="D2">
        <v>0</v>
      </c>
      <c r="E2">
        <v>5.2</v>
      </c>
      <c r="F2" t="s">
        <v>164</v>
      </c>
      <c r="G2" t="s">
        <v>132</v>
      </c>
    </row>
    <row r="3" spans="1:18">
      <c r="A3" s="40">
        <v>0</v>
      </c>
      <c r="B3" s="41">
        <v>42494</v>
      </c>
      <c r="C3" s="41" t="s">
        <v>135</v>
      </c>
      <c r="D3">
        <v>10</v>
      </c>
      <c r="E3">
        <v>5.0999999999999996</v>
      </c>
      <c r="F3" t="s">
        <v>164</v>
      </c>
      <c r="G3" t="s">
        <v>163</v>
      </c>
    </row>
    <row r="4" spans="1:18">
      <c r="A4" s="40">
        <v>0</v>
      </c>
      <c r="B4" s="41">
        <v>42494</v>
      </c>
      <c r="C4" s="41" t="s">
        <v>135</v>
      </c>
      <c r="D4">
        <v>20</v>
      </c>
      <c r="E4">
        <v>5.0999999999999996</v>
      </c>
      <c r="F4" t="s">
        <v>164</v>
      </c>
      <c r="G4" t="s">
        <v>163</v>
      </c>
    </row>
    <row r="5" spans="1:18">
      <c r="A5" s="40">
        <v>0</v>
      </c>
      <c r="B5" s="41">
        <v>42494</v>
      </c>
      <c r="C5" s="41" t="s">
        <v>135</v>
      </c>
      <c r="D5">
        <v>30</v>
      </c>
      <c r="E5">
        <v>5</v>
      </c>
      <c r="F5" t="s">
        <v>164</v>
      </c>
      <c r="G5" t="s">
        <v>163</v>
      </c>
    </row>
    <row r="6" spans="1:18">
      <c r="A6" s="40">
        <v>0</v>
      </c>
      <c r="B6" s="41">
        <v>42494</v>
      </c>
      <c r="C6" s="41" t="s">
        <v>135</v>
      </c>
      <c r="D6">
        <v>40</v>
      </c>
      <c r="E6">
        <v>4.8</v>
      </c>
      <c r="F6" t="s">
        <v>164</v>
      </c>
      <c r="G6" t="s">
        <v>163</v>
      </c>
    </row>
    <row r="7" spans="1:18">
      <c r="A7" s="40">
        <v>0</v>
      </c>
      <c r="B7" s="41">
        <v>42494</v>
      </c>
      <c r="C7" s="41" t="s">
        <v>135</v>
      </c>
      <c r="D7">
        <v>50</v>
      </c>
      <c r="E7">
        <v>4.9000000000000004</v>
      </c>
      <c r="F7" t="s">
        <v>164</v>
      </c>
      <c r="G7" t="s">
        <v>163</v>
      </c>
    </row>
    <row r="8" spans="1:18">
      <c r="A8" s="40">
        <v>0</v>
      </c>
      <c r="B8" s="41">
        <v>42494</v>
      </c>
      <c r="C8" s="41" t="s">
        <v>135</v>
      </c>
      <c r="D8">
        <v>60</v>
      </c>
      <c r="E8">
        <v>4.8</v>
      </c>
      <c r="F8" t="s">
        <v>164</v>
      </c>
      <c r="G8" t="s">
        <v>163</v>
      </c>
    </row>
    <row r="9" spans="1:18">
      <c r="A9" s="40">
        <v>0</v>
      </c>
      <c r="B9" s="41">
        <v>42494</v>
      </c>
      <c r="C9" s="41" t="s">
        <v>135</v>
      </c>
      <c r="D9">
        <v>70</v>
      </c>
      <c r="E9">
        <v>4.7</v>
      </c>
      <c r="F9" t="s">
        <v>164</v>
      </c>
      <c r="G9" t="s">
        <v>163</v>
      </c>
    </row>
    <row r="10" spans="1:18">
      <c r="A10" s="40">
        <v>0</v>
      </c>
      <c r="B10" s="41">
        <v>42494</v>
      </c>
      <c r="C10" s="41" t="s">
        <v>135</v>
      </c>
      <c r="D10">
        <v>80</v>
      </c>
      <c r="E10">
        <v>4.8</v>
      </c>
      <c r="F10" t="s">
        <v>164</v>
      </c>
      <c r="G10" t="s">
        <v>163</v>
      </c>
    </row>
    <row r="11" spans="1:18">
      <c r="A11" s="40">
        <v>1</v>
      </c>
      <c r="B11" s="12">
        <v>42506</v>
      </c>
      <c r="C11" s="12" t="s">
        <v>135</v>
      </c>
      <c r="D11">
        <v>80</v>
      </c>
      <c r="E11">
        <v>6.3</v>
      </c>
      <c r="F11" t="s">
        <v>171</v>
      </c>
      <c r="G11" t="s">
        <v>163</v>
      </c>
    </row>
    <row r="12" spans="1:18">
      <c r="A12" s="40">
        <v>1</v>
      </c>
      <c r="B12" s="12">
        <v>42506</v>
      </c>
      <c r="C12" s="12" t="s">
        <v>135</v>
      </c>
      <c r="D12">
        <v>85</v>
      </c>
      <c r="E12">
        <v>6</v>
      </c>
      <c r="F12" t="s">
        <v>171</v>
      </c>
      <c r="G12" t="s">
        <v>163</v>
      </c>
    </row>
    <row r="13" spans="1:18">
      <c r="A13" s="40">
        <v>1</v>
      </c>
      <c r="B13" s="12">
        <v>42506</v>
      </c>
      <c r="C13" s="12" t="s">
        <v>135</v>
      </c>
      <c r="D13">
        <v>70</v>
      </c>
      <c r="E13">
        <v>5.7</v>
      </c>
      <c r="F13" t="s">
        <v>171</v>
      </c>
      <c r="G13" t="s">
        <v>163</v>
      </c>
    </row>
    <row r="14" spans="1:18">
      <c r="A14" s="40">
        <v>1</v>
      </c>
      <c r="B14" s="12">
        <v>42506</v>
      </c>
      <c r="C14" s="12" t="s">
        <v>135</v>
      </c>
      <c r="D14">
        <v>60</v>
      </c>
      <c r="E14">
        <v>5.4</v>
      </c>
      <c r="F14" t="s">
        <v>171</v>
      </c>
      <c r="G14" t="s">
        <v>163</v>
      </c>
    </row>
    <row r="15" spans="1:18">
      <c r="A15" s="40">
        <v>1</v>
      </c>
      <c r="B15" s="12">
        <v>42506</v>
      </c>
      <c r="C15" s="12" t="s">
        <v>135</v>
      </c>
      <c r="D15">
        <v>50</v>
      </c>
      <c r="E15">
        <v>5.5</v>
      </c>
      <c r="F15" t="s">
        <v>171</v>
      </c>
      <c r="G15" t="s">
        <v>163</v>
      </c>
    </row>
    <row r="16" spans="1:18">
      <c r="A16" s="40">
        <v>1</v>
      </c>
      <c r="B16" s="12">
        <v>42506</v>
      </c>
      <c r="C16" s="12" t="s">
        <v>135</v>
      </c>
      <c r="D16">
        <v>40</v>
      </c>
      <c r="E16">
        <v>5.9</v>
      </c>
      <c r="F16" t="s">
        <v>171</v>
      </c>
      <c r="G16" t="s">
        <v>163</v>
      </c>
    </row>
    <row r="17" spans="1:7">
      <c r="A17" s="40">
        <v>1</v>
      </c>
      <c r="B17" s="12">
        <v>42506</v>
      </c>
      <c r="C17" s="12" t="s">
        <v>135</v>
      </c>
      <c r="D17">
        <v>30</v>
      </c>
      <c r="E17">
        <v>5.7</v>
      </c>
      <c r="F17" t="s">
        <v>171</v>
      </c>
      <c r="G17" t="s">
        <v>170</v>
      </c>
    </row>
    <row r="18" spans="1:7">
      <c r="A18" s="40">
        <v>1</v>
      </c>
      <c r="B18" s="12">
        <v>42506</v>
      </c>
      <c r="C18" s="12" t="s">
        <v>135</v>
      </c>
      <c r="D18">
        <v>20</v>
      </c>
      <c r="E18">
        <v>6</v>
      </c>
      <c r="F18" t="s">
        <v>171</v>
      </c>
      <c r="G18" t="s">
        <v>170</v>
      </c>
    </row>
    <row r="19" spans="1:7">
      <c r="A19" s="40">
        <v>1</v>
      </c>
      <c r="B19" s="12">
        <v>42506</v>
      </c>
      <c r="C19" s="12" t="s">
        <v>135</v>
      </c>
      <c r="D19">
        <v>10</v>
      </c>
      <c r="E19">
        <v>6.1</v>
      </c>
      <c r="F19" t="s">
        <v>171</v>
      </c>
      <c r="G19" t="s">
        <v>170</v>
      </c>
    </row>
    <row r="20" spans="1:7">
      <c r="A20" s="40">
        <v>1</v>
      </c>
      <c r="B20" s="12">
        <v>42506</v>
      </c>
      <c r="C20" s="12" t="s">
        <v>135</v>
      </c>
      <c r="D20">
        <v>0</v>
      </c>
      <c r="E20">
        <v>6.1</v>
      </c>
      <c r="F20" t="s">
        <v>171</v>
      </c>
      <c r="G20" t="s">
        <v>170</v>
      </c>
    </row>
    <row r="21" spans="1:7">
      <c r="A21">
        <v>2</v>
      </c>
      <c r="B21" s="12">
        <v>42513</v>
      </c>
      <c r="C21" s="12" t="s">
        <v>136</v>
      </c>
      <c r="D21">
        <v>0</v>
      </c>
      <c r="E21">
        <v>28</v>
      </c>
      <c r="F21" t="s">
        <v>132</v>
      </c>
      <c r="G21" t="s">
        <v>132</v>
      </c>
    </row>
    <row r="22" spans="1:7">
      <c r="A22">
        <v>2</v>
      </c>
      <c r="B22" s="12">
        <v>42513</v>
      </c>
      <c r="C22" s="12" t="s">
        <v>136</v>
      </c>
      <c r="D22">
        <v>90</v>
      </c>
      <c r="E22">
        <v>8.8000000000000007</v>
      </c>
      <c r="F22" t="s">
        <v>132</v>
      </c>
      <c r="G22" t="s">
        <v>163</v>
      </c>
    </row>
    <row r="23" spans="1:7">
      <c r="A23">
        <v>2</v>
      </c>
      <c r="B23" s="12">
        <v>42513</v>
      </c>
      <c r="C23" s="12" t="s">
        <v>136</v>
      </c>
      <c r="D23">
        <v>65</v>
      </c>
      <c r="E23">
        <v>7.6</v>
      </c>
      <c r="F23" t="s">
        <v>132</v>
      </c>
      <c r="G23" t="s">
        <v>163</v>
      </c>
    </row>
    <row r="24" spans="1:7">
      <c r="A24">
        <v>2</v>
      </c>
      <c r="B24" s="12">
        <v>42513</v>
      </c>
      <c r="C24" s="12" t="s">
        <v>136</v>
      </c>
      <c r="D24">
        <v>45</v>
      </c>
      <c r="E24">
        <v>9.3000000000000007</v>
      </c>
      <c r="F24" t="s">
        <v>132</v>
      </c>
      <c r="G24" t="s">
        <v>163</v>
      </c>
    </row>
    <row r="25" spans="1:7">
      <c r="A25">
        <v>2</v>
      </c>
      <c r="B25" s="12">
        <v>42513</v>
      </c>
      <c r="C25" s="12" t="s">
        <v>136</v>
      </c>
      <c r="D25">
        <v>30</v>
      </c>
      <c r="E25">
        <v>8.1</v>
      </c>
      <c r="F25" t="s">
        <v>132</v>
      </c>
      <c r="G25" t="s">
        <v>132</v>
      </c>
    </row>
    <row r="26" spans="1:7">
      <c r="A26">
        <v>2</v>
      </c>
      <c r="B26" s="12">
        <v>42513</v>
      </c>
      <c r="C26" s="12" t="s">
        <v>136</v>
      </c>
      <c r="D26">
        <v>25</v>
      </c>
      <c r="E26">
        <v>8.9</v>
      </c>
      <c r="F26" t="s">
        <v>132</v>
      </c>
      <c r="G26" t="s">
        <v>132</v>
      </c>
    </row>
    <row r="27" spans="1:7">
      <c r="A27">
        <v>2</v>
      </c>
      <c r="B27" s="12">
        <v>42513</v>
      </c>
      <c r="C27" s="12" t="s">
        <v>136</v>
      </c>
      <c r="D27">
        <v>10</v>
      </c>
      <c r="E27">
        <v>9.6999999999999993</v>
      </c>
      <c r="F27" t="s">
        <v>132</v>
      </c>
      <c r="G27" t="s">
        <v>132</v>
      </c>
    </row>
    <row r="28" spans="1:7">
      <c r="A28">
        <v>3</v>
      </c>
      <c r="B28" s="12">
        <v>42517</v>
      </c>
      <c r="C28" s="12" t="s">
        <v>135</v>
      </c>
      <c r="D28">
        <v>80</v>
      </c>
      <c r="E28">
        <v>6.1</v>
      </c>
      <c r="F28" t="s">
        <v>164</v>
      </c>
      <c r="G28" t="s">
        <v>163</v>
      </c>
    </row>
    <row r="29" spans="1:7">
      <c r="A29">
        <v>3</v>
      </c>
      <c r="B29" s="12">
        <v>42517</v>
      </c>
      <c r="C29" s="12" t="s">
        <v>135</v>
      </c>
      <c r="D29">
        <v>70</v>
      </c>
      <c r="E29">
        <v>10.1</v>
      </c>
      <c r="F29" t="s">
        <v>164</v>
      </c>
      <c r="G29" t="s">
        <v>163</v>
      </c>
    </row>
    <row r="30" spans="1:7">
      <c r="A30">
        <v>3</v>
      </c>
      <c r="B30" s="12">
        <v>42517</v>
      </c>
      <c r="C30" s="12" t="s">
        <v>135</v>
      </c>
      <c r="D30">
        <v>60</v>
      </c>
      <c r="E30">
        <v>7.8</v>
      </c>
      <c r="F30" t="s">
        <v>164</v>
      </c>
      <c r="G30" t="s">
        <v>163</v>
      </c>
    </row>
    <row r="31" spans="1:7">
      <c r="A31">
        <v>3</v>
      </c>
      <c r="B31" s="12">
        <v>42517</v>
      </c>
      <c r="C31" s="12" t="s">
        <v>135</v>
      </c>
      <c r="D31">
        <v>50</v>
      </c>
      <c r="E31">
        <v>6.3</v>
      </c>
      <c r="F31" t="s">
        <v>164</v>
      </c>
      <c r="G31" t="s">
        <v>163</v>
      </c>
    </row>
    <row r="32" spans="1:7">
      <c r="A32">
        <v>3</v>
      </c>
      <c r="B32" s="12">
        <v>42517</v>
      </c>
      <c r="C32" s="12" t="s">
        <v>135</v>
      </c>
      <c r="D32">
        <v>40</v>
      </c>
      <c r="E32">
        <v>5.7</v>
      </c>
      <c r="F32" t="s">
        <v>164</v>
      </c>
      <c r="G32" t="s">
        <v>170</v>
      </c>
    </row>
    <row r="33" spans="1:7">
      <c r="A33">
        <v>3</v>
      </c>
      <c r="B33" s="12">
        <v>42517</v>
      </c>
      <c r="C33" s="12" t="s">
        <v>135</v>
      </c>
      <c r="D33">
        <v>30</v>
      </c>
      <c r="E33">
        <v>6.4</v>
      </c>
      <c r="F33" t="s">
        <v>164</v>
      </c>
      <c r="G33" t="s">
        <v>170</v>
      </c>
    </row>
    <row r="34" spans="1:7">
      <c r="A34">
        <v>3</v>
      </c>
      <c r="B34" s="12">
        <v>42517</v>
      </c>
      <c r="C34" s="12" t="s">
        <v>135</v>
      </c>
      <c r="D34">
        <v>20</v>
      </c>
      <c r="E34">
        <v>7.2</v>
      </c>
      <c r="F34" t="s">
        <v>164</v>
      </c>
      <c r="G34" t="s">
        <v>170</v>
      </c>
    </row>
    <row r="35" spans="1:7">
      <c r="A35">
        <v>3</v>
      </c>
      <c r="B35" s="12">
        <v>42517</v>
      </c>
      <c r="C35" s="12" t="s">
        <v>135</v>
      </c>
      <c r="D35">
        <v>10</v>
      </c>
      <c r="E35">
        <v>9.6</v>
      </c>
      <c r="F35" t="s">
        <v>164</v>
      </c>
      <c r="G35" t="s">
        <v>170</v>
      </c>
    </row>
    <row r="36" spans="1:7">
      <c r="A36">
        <v>3</v>
      </c>
      <c r="B36" s="12">
        <v>42517</v>
      </c>
      <c r="C36" s="12" t="s">
        <v>135</v>
      </c>
      <c r="D36">
        <v>0</v>
      </c>
      <c r="E36">
        <v>10.3</v>
      </c>
      <c r="F36" t="s">
        <v>164</v>
      </c>
      <c r="G36" t="s">
        <v>170</v>
      </c>
    </row>
    <row r="37" spans="1:7">
      <c r="A37">
        <v>4</v>
      </c>
      <c r="B37" s="12">
        <v>42517</v>
      </c>
      <c r="C37" s="12" t="s">
        <v>136</v>
      </c>
      <c r="D37">
        <v>26.5</v>
      </c>
      <c r="E37">
        <v>7.5</v>
      </c>
      <c r="F37" t="s">
        <v>171</v>
      </c>
      <c r="G37" t="s">
        <v>170</v>
      </c>
    </row>
    <row r="38" spans="1:7">
      <c r="A38">
        <v>4</v>
      </c>
      <c r="B38" s="12">
        <v>42517</v>
      </c>
      <c r="C38" s="12" t="s">
        <v>136</v>
      </c>
      <c r="D38">
        <v>20</v>
      </c>
      <c r="E38">
        <v>8.6999999999999993</v>
      </c>
      <c r="F38" t="s">
        <v>171</v>
      </c>
      <c r="G38" t="s">
        <v>170</v>
      </c>
    </row>
    <row r="39" spans="1:7">
      <c r="A39">
        <v>4</v>
      </c>
      <c r="B39" s="12">
        <v>42517</v>
      </c>
      <c r="C39" s="12" t="s">
        <v>136</v>
      </c>
      <c r="D39">
        <v>15</v>
      </c>
      <c r="E39">
        <v>10</v>
      </c>
      <c r="F39" t="s">
        <v>171</v>
      </c>
      <c r="G39" t="s">
        <v>170</v>
      </c>
    </row>
    <row r="40" spans="1:7">
      <c r="A40">
        <v>4</v>
      </c>
      <c r="B40" s="12">
        <v>42517</v>
      </c>
      <c r="C40" s="12" t="s">
        <v>136</v>
      </c>
      <c r="D40">
        <v>10</v>
      </c>
      <c r="E40">
        <v>10.9</v>
      </c>
      <c r="F40" t="s">
        <v>171</v>
      </c>
      <c r="G40" t="s">
        <v>170</v>
      </c>
    </row>
    <row r="41" spans="1:7">
      <c r="A41">
        <v>4</v>
      </c>
      <c r="B41" s="12">
        <v>42517</v>
      </c>
      <c r="C41" s="12" t="s">
        <v>136</v>
      </c>
      <c r="D41">
        <v>5</v>
      </c>
      <c r="E41">
        <v>11.5</v>
      </c>
      <c r="F41" t="s">
        <v>171</v>
      </c>
      <c r="G41" t="s">
        <v>170</v>
      </c>
    </row>
    <row r="42" spans="1:7">
      <c r="A42">
        <v>4</v>
      </c>
      <c r="B42" s="12">
        <v>42517</v>
      </c>
      <c r="C42" s="12" t="s">
        <v>136</v>
      </c>
      <c r="D42">
        <v>1</v>
      </c>
      <c r="E42">
        <v>11.6</v>
      </c>
      <c r="F42" t="s">
        <v>171</v>
      </c>
      <c r="G42" t="s">
        <v>170</v>
      </c>
    </row>
    <row r="43" spans="1:7">
      <c r="A43">
        <v>4</v>
      </c>
      <c r="B43" s="12">
        <v>42517</v>
      </c>
      <c r="C43" s="12" t="s">
        <v>136</v>
      </c>
      <c r="D43">
        <v>78</v>
      </c>
      <c r="E43">
        <v>7.2</v>
      </c>
      <c r="F43" t="s">
        <v>171</v>
      </c>
      <c r="G43" t="s">
        <v>163</v>
      </c>
    </row>
    <row r="44" spans="1:7">
      <c r="A44">
        <v>4</v>
      </c>
      <c r="B44" s="12">
        <v>42517</v>
      </c>
      <c r="C44" s="12" t="s">
        <v>136</v>
      </c>
      <c r="D44">
        <v>50</v>
      </c>
      <c r="E44">
        <v>7.8</v>
      </c>
      <c r="F44" t="s">
        <v>171</v>
      </c>
      <c r="G44" t="s">
        <v>163</v>
      </c>
    </row>
    <row r="45" spans="1:7">
      <c r="A45">
        <v>4</v>
      </c>
      <c r="B45" s="12">
        <v>42517</v>
      </c>
      <c r="C45" s="12" t="s">
        <v>136</v>
      </c>
      <c r="D45">
        <v>70</v>
      </c>
      <c r="E45">
        <v>6.6</v>
      </c>
      <c r="F45" t="s">
        <v>171</v>
      </c>
      <c r="G45" t="s">
        <v>163</v>
      </c>
    </row>
    <row r="46" spans="1:7">
      <c r="A46">
        <v>4</v>
      </c>
      <c r="B46" s="12">
        <v>42517</v>
      </c>
      <c r="C46" s="12" t="s">
        <v>136</v>
      </c>
      <c r="D46">
        <v>60</v>
      </c>
      <c r="E46">
        <v>7.1</v>
      </c>
      <c r="F46" t="s">
        <v>171</v>
      </c>
      <c r="G46" t="s">
        <v>163</v>
      </c>
    </row>
    <row r="47" spans="1:7">
      <c r="A47">
        <v>4</v>
      </c>
      <c r="B47" s="12">
        <v>42517</v>
      </c>
      <c r="C47" s="12" t="s">
        <v>136</v>
      </c>
      <c r="D47">
        <v>40</v>
      </c>
      <c r="E47">
        <v>6.8</v>
      </c>
      <c r="F47" t="s">
        <v>171</v>
      </c>
      <c r="G47" t="s">
        <v>170</v>
      </c>
    </row>
    <row r="48" spans="1:7">
      <c r="A48">
        <v>4</v>
      </c>
      <c r="B48" s="12">
        <v>42517</v>
      </c>
      <c r="C48" s="12" t="s">
        <v>136</v>
      </c>
      <c r="D48">
        <v>35</v>
      </c>
      <c r="E48">
        <v>7.4</v>
      </c>
      <c r="F48" t="s">
        <v>171</v>
      </c>
      <c r="G48" t="s">
        <v>170</v>
      </c>
    </row>
    <row r="49" spans="1:7">
      <c r="A49">
        <v>4</v>
      </c>
      <c r="B49" s="12">
        <v>42517</v>
      </c>
      <c r="C49" s="12" t="s">
        <v>136</v>
      </c>
      <c r="D49">
        <v>30</v>
      </c>
      <c r="E49">
        <v>7.5</v>
      </c>
      <c r="F49" t="s">
        <v>171</v>
      </c>
      <c r="G49" t="s">
        <v>170</v>
      </c>
    </row>
    <row r="50" spans="1:7">
      <c r="A50">
        <v>4</v>
      </c>
      <c r="B50" s="12">
        <v>42517</v>
      </c>
      <c r="C50" s="12" t="s">
        <v>136</v>
      </c>
      <c r="D50">
        <v>25</v>
      </c>
      <c r="E50">
        <v>7.6</v>
      </c>
      <c r="F50" t="s">
        <v>171</v>
      </c>
      <c r="G50" t="s">
        <v>170</v>
      </c>
    </row>
    <row r="51" spans="1:7">
      <c r="A51">
        <v>4</v>
      </c>
      <c r="B51" s="12">
        <v>42517</v>
      </c>
      <c r="C51" s="12" t="s">
        <v>136</v>
      </c>
      <c r="D51">
        <v>20</v>
      </c>
      <c r="E51">
        <v>8.6</v>
      </c>
      <c r="F51" t="s">
        <v>171</v>
      </c>
      <c r="G51" t="s">
        <v>170</v>
      </c>
    </row>
    <row r="52" spans="1:7">
      <c r="A52">
        <v>4</v>
      </c>
      <c r="B52" s="12">
        <v>42517</v>
      </c>
      <c r="C52" s="12" t="s">
        <v>136</v>
      </c>
      <c r="D52">
        <v>15</v>
      </c>
      <c r="E52">
        <v>9.3000000000000007</v>
      </c>
      <c r="F52" t="s">
        <v>171</v>
      </c>
      <c r="G52" t="s">
        <v>170</v>
      </c>
    </row>
    <row r="53" spans="1:7">
      <c r="A53">
        <v>4</v>
      </c>
      <c r="B53" s="12">
        <v>42517</v>
      </c>
      <c r="C53" s="12" t="s">
        <v>136</v>
      </c>
      <c r="D53">
        <v>10</v>
      </c>
      <c r="E53">
        <v>9.5</v>
      </c>
      <c r="F53" t="s">
        <v>171</v>
      </c>
      <c r="G53" t="s">
        <v>170</v>
      </c>
    </row>
    <row r="54" spans="1:7">
      <c r="A54">
        <v>4</v>
      </c>
      <c r="B54" s="12">
        <v>42517</v>
      </c>
      <c r="C54" s="12" t="s">
        <v>136</v>
      </c>
      <c r="D54">
        <v>5</v>
      </c>
      <c r="E54">
        <v>11</v>
      </c>
      <c r="F54" t="s">
        <v>171</v>
      </c>
      <c r="G54" t="s">
        <v>170</v>
      </c>
    </row>
    <row r="55" spans="1:7">
      <c r="A55">
        <v>4</v>
      </c>
      <c r="B55" s="12">
        <v>42517</v>
      </c>
      <c r="C55" s="12" t="s">
        <v>136</v>
      </c>
      <c r="D55">
        <v>1</v>
      </c>
      <c r="E55">
        <v>11.5</v>
      </c>
      <c r="F55" t="s">
        <v>171</v>
      </c>
      <c r="G55" t="s">
        <v>170</v>
      </c>
    </row>
    <row r="56" spans="1:7">
      <c r="A56">
        <v>5</v>
      </c>
      <c r="B56" s="12">
        <v>42629</v>
      </c>
      <c r="C56" s="12" t="s">
        <v>136</v>
      </c>
      <c r="D56">
        <v>70</v>
      </c>
      <c r="E56">
        <v>20.399999999999999</v>
      </c>
      <c r="F56" t="s">
        <v>162</v>
      </c>
      <c r="G56" t="s">
        <v>163</v>
      </c>
    </row>
    <row r="57" spans="1:7">
      <c r="A57">
        <v>5</v>
      </c>
      <c r="B57" s="12">
        <v>42629</v>
      </c>
      <c r="C57" s="12" t="s">
        <v>136</v>
      </c>
      <c r="D57">
        <v>60</v>
      </c>
      <c r="E57">
        <v>20.3</v>
      </c>
      <c r="F57" t="s">
        <v>162</v>
      </c>
      <c r="G57" t="s">
        <v>163</v>
      </c>
    </row>
    <row r="58" spans="1:7">
      <c r="A58">
        <v>5</v>
      </c>
      <c r="B58" s="12">
        <v>42629</v>
      </c>
      <c r="C58" s="12" t="s">
        <v>136</v>
      </c>
      <c r="D58">
        <v>50</v>
      </c>
      <c r="E58">
        <v>20.5</v>
      </c>
      <c r="F58" t="s">
        <v>162</v>
      </c>
      <c r="G58" t="s">
        <v>163</v>
      </c>
    </row>
    <row r="59" spans="1:7">
      <c r="A59">
        <v>5</v>
      </c>
      <c r="B59" s="12">
        <v>42629</v>
      </c>
      <c r="C59" s="12" t="s">
        <v>136</v>
      </c>
      <c r="D59">
        <v>40</v>
      </c>
      <c r="E59">
        <v>21</v>
      </c>
      <c r="F59" t="s">
        <v>162</v>
      </c>
      <c r="G59" t="s">
        <v>163</v>
      </c>
    </row>
    <row r="60" spans="1:7">
      <c r="A60">
        <v>5</v>
      </c>
      <c r="B60" s="12">
        <v>42629</v>
      </c>
      <c r="C60" s="12" t="s">
        <v>136</v>
      </c>
      <c r="D60">
        <v>30</v>
      </c>
      <c r="E60">
        <v>21</v>
      </c>
      <c r="F60" t="s">
        <v>162</v>
      </c>
      <c r="G60" t="s">
        <v>163</v>
      </c>
    </row>
    <row r="61" spans="1:7">
      <c r="A61">
        <v>5</v>
      </c>
      <c r="B61" s="12">
        <v>42629</v>
      </c>
      <c r="C61" s="12" t="s">
        <v>136</v>
      </c>
      <c r="D61">
        <v>20</v>
      </c>
      <c r="E61">
        <v>21</v>
      </c>
      <c r="F61" t="s">
        <v>162</v>
      </c>
      <c r="G61" t="s">
        <v>163</v>
      </c>
    </row>
    <row r="62" spans="1:7">
      <c r="A62">
        <v>5</v>
      </c>
      <c r="B62" s="12">
        <v>42629</v>
      </c>
      <c r="C62" s="12" t="s">
        <v>136</v>
      </c>
      <c r="D62">
        <v>10</v>
      </c>
      <c r="E62">
        <v>21</v>
      </c>
      <c r="F62" t="s">
        <v>162</v>
      </c>
      <c r="G62" t="s">
        <v>163</v>
      </c>
    </row>
    <row r="63" spans="1:7">
      <c r="A63">
        <v>5</v>
      </c>
      <c r="B63" s="12">
        <v>42629</v>
      </c>
      <c r="C63" s="12" t="s">
        <v>136</v>
      </c>
      <c r="D63">
        <v>0</v>
      </c>
      <c r="E63">
        <v>21</v>
      </c>
      <c r="F63" t="s">
        <v>162</v>
      </c>
      <c r="G63" t="s">
        <v>163</v>
      </c>
    </row>
    <row r="64" spans="1:7">
      <c r="A64">
        <v>6</v>
      </c>
      <c r="B64" s="12">
        <v>42635</v>
      </c>
      <c r="C64" s="12" t="s">
        <v>136</v>
      </c>
      <c r="D64">
        <v>80</v>
      </c>
      <c r="E64">
        <v>18.100000000000001</v>
      </c>
      <c r="F64" t="s">
        <v>162</v>
      </c>
      <c r="G64" t="s">
        <v>163</v>
      </c>
    </row>
    <row r="65" spans="1:7">
      <c r="A65">
        <v>6</v>
      </c>
      <c r="B65" s="12">
        <v>42635</v>
      </c>
      <c r="C65" s="12" t="s">
        <v>136</v>
      </c>
      <c r="D65">
        <v>70</v>
      </c>
      <c r="E65">
        <v>20.2</v>
      </c>
      <c r="F65" t="s">
        <v>162</v>
      </c>
      <c r="G65" t="s">
        <v>163</v>
      </c>
    </row>
    <row r="66" spans="1:7">
      <c r="A66">
        <v>6</v>
      </c>
      <c r="B66" s="12">
        <v>42635</v>
      </c>
      <c r="C66" s="12" t="s">
        <v>136</v>
      </c>
      <c r="D66">
        <v>35</v>
      </c>
      <c r="E66">
        <v>20.6</v>
      </c>
      <c r="F66" t="s">
        <v>162</v>
      </c>
      <c r="G66" t="s">
        <v>163</v>
      </c>
    </row>
    <row r="67" spans="1:7">
      <c r="A67">
        <v>6</v>
      </c>
      <c r="B67" s="12">
        <v>42635</v>
      </c>
      <c r="C67" s="12" t="s">
        <v>136</v>
      </c>
      <c r="D67">
        <v>10</v>
      </c>
      <c r="E67">
        <v>20.7</v>
      </c>
      <c r="F67" t="s">
        <v>162</v>
      </c>
      <c r="G67" t="s">
        <v>163</v>
      </c>
    </row>
    <row r="68" spans="1:7">
      <c r="A68">
        <v>6</v>
      </c>
      <c r="B68" s="12">
        <v>42635</v>
      </c>
      <c r="C68" s="12" t="s">
        <v>136</v>
      </c>
      <c r="D68">
        <v>50</v>
      </c>
      <c r="E68">
        <v>20.5</v>
      </c>
      <c r="F68" t="s">
        <v>162</v>
      </c>
      <c r="G68" t="s">
        <v>163</v>
      </c>
    </row>
    <row r="69" spans="1:7">
      <c r="A69">
        <v>6</v>
      </c>
      <c r="B69" s="12">
        <v>42635</v>
      </c>
      <c r="C69" s="12" t="s">
        <v>136</v>
      </c>
      <c r="D69">
        <v>5</v>
      </c>
      <c r="E69">
        <v>20.8</v>
      </c>
      <c r="F69" t="s">
        <v>162</v>
      </c>
      <c r="G69" t="s">
        <v>163</v>
      </c>
    </row>
    <row r="70" spans="1:7">
      <c r="A70">
        <v>7</v>
      </c>
      <c r="B70" s="12">
        <v>42663</v>
      </c>
      <c r="C70" s="12" t="s">
        <v>135</v>
      </c>
      <c r="D70">
        <v>0</v>
      </c>
      <c r="E70">
        <v>14.1</v>
      </c>
      <c r="F70" t="s">
        <v>162</v>
      </c>
      <c r="G70" t="s">
        <v>163</v>
      </c>
    </row>
    <row r="71" spans="1:7">
      <c r="A71">
        <v>7</v>
      </c>
      <c r="B71" s="12">
        <v>42663</v>
      </c>
      <c r="C71" s="12" t="s">
        <v>135</v>
      </c>
      <c r="D71">
        <v>80</v>
      </c>
      <c r="E71">
        <v>14.4</v>
      </c>
      <c r="F71" t="s">
        <v>162</v>
      </c>
      <c r="G71" t="s">
        <v>163</v>
      </c>
    </row>
    <row r="72" spans="1:7">
      <c r="A72">
        <v>7</v>
      </c>
      <c r="B72" s="12">
        <v>42663</v>
      </c>
      <c r="C72" s="12" t="s">
        <v>135</v>
      </c>
      <c r="D72">
        <v>60</v>
      </c>
      <c r="E72">
        <v>14.7</v>
      </c>
      <c r="F72" t="s">
        <v>162</v>
      </c>
      <c r="G72" t="s">
        <v>163</v>
      </c>
    </row>
    <row r="73" spans="1:7">
      <c r="A73">
        <v>7</v>
      </c>
      <c r="B73" s="12">
        <v>42663</v>
      </c>
      <c r="C73" s="12" t="s">
        <v>135</v>
      </c>
      <c r="D73">
        <v>40</v>
      </c>
      <c r="E73">
        <v>14.6</v>
      </c>
      <c r="F73" t="s">
        <v>162</v>
      </c>
      <c r="G73" t="s">
        <v>163</v>
      </c>
    </row>
    <row r="74" spans="1:7">
      <c r="A74">
        <v>7</v>
      </c>
      <c r="B74" s="12">
        <v>42663</v>
      </c>
      <c r="C74" s="12" t="s">
        <v>135</v>
      </c>
      <c r="D74">
        <v>20</v>
      </c>
      <c r="E74">
        <v>14.7</v>
      </c>
      <c r="F74" t="s">
        <v>162</v>
      </c>
      <c r="G74" t="s">
        <v>163</v>
      </c>
    </row>
    <row r="75" spans="1:7">
      <c r="A75">
        <v>7</v>
      </c>
      <c r="B75" s="12">
        <v>42663</v>
      </c>
      <c r="C75" s="12" t="s">
        <v>135</v>
      </c>
      <c r="D75">
        <v>35</v>
      </c>
      <c r="E75">
        <v>15</v>
      </c>
      <c r="F75" t="s">
        <v>162</v>
      </c>
      <c r="G75" t="s">
        <v>170</v>
      </c>
    </row>
    <row r="76" spans="1:7">
      <c r="A76">
        <v>7</v>
      </c>
      <c r="B76" s="12">
        <v>42663</v>
      </c>
      <c r="C76" s="12" t="s">
        <v>135</v>
      </c>
      <c r="D76">
        <v>30</v>
      </c>
      <c r="E76">
        <v>15.1</v>
      </c>
      <c r="F76" t="s">
        <v>162</v>
      </c>
      <c r="G76" t="s">
        <v>170</v>
      </c>
    </row>
    <row r="77" spans="1:7">
      <c r="A77">
        <v>7</v>
      </c>
      <c r="B77" s="12">
        <v>42663</v>
      </c>
      <c r="C77" s="12" t="s">
        <v>135</v>
      </c>
      <c r="D77">
        <v>25</v>
      </c>
      <c r="E77">
        <v>15.1</v>
      </c>
      <c r="F77" t="s">
        <v>162</v>
      </c>
      <c r="G77" t="s">
        <v>170</v>
      </c>
    </row>
    <row r="78" spans="1:7">
      <c r="A78">
        <v>7</v>
      </c>
      <c r="B78" s="12">
        <v>42663</v>
      </c>
      <c r="C78" s="12" t="s">
        <v>135</v>
      </c>
      <c r="D78">
        <v>10</v>
      </c>
      <c r="E78">
        <v>15</v>
      </c>
      <c r="F78" t="s">
        <v>162</v>
      </c>
      <c r="G78" t="s">
        <v>170</v>
      </c>
    </row>
    <row r="79" spans="1:7">
      <c r="A79">
        <v>7</v>
      </c>
      <c r="B79" s="12">
        <v>42663</v>
      </c>
      <c r="C79" s="12" t="s">
        <v>135</v>
      </c>
      <c r="D79">
        <v>15</v>
      </c>
      <c r="E79">
        <v>15</v>
      </c>
      <c r="F79" t="s">
        <v>162</v>
      </c>
      <c r="G79" t="s">
        <v>170</v>
      </c>
    </row>
    <row r="80" spans="1:7">
      <c r="A80">
        <v>7</v>
      </c>
      <c r="B80" s="12">
        <v>42663</v>
      </c>
      <c r="C80" s="12" t="s">
        <v>135</v>
      </c>
      <c r="D80">
        <v>5</v>
      </c>
      <c r="E80">
        <v>15.1</v>
      </c>
      <c r="F80" t="s">
        <v>162</v>
      </c>
      <c r="G80" t="s">
        <v>170</v>
      </c>
    </row>
  </sheetData>
  <dataValidations count="3">
    <dataValidation type="list" showInputMessage="1" showErrorMessage="1" sqref="F2:F55">
      <formula1>"Digital Thermometer,DO Meter,Other (describe in notes),Not Recorded"</formula1>
    </dataValidation>
    <dataValidation type="list" showInputMessage="1" showErrorMessage="1" sqref="G2:G84">
      <formula1>"Van Dorn Bottle,Bucket,Directly w/ Probe,Other (describe in notes),Not Recorded"</formula1>
    </dataValidation>
    <dataValidation type="list" showInputMessage="1" showErrorMessage="1" sqref="F56:F80">
      <formula1>"DO meter,Winkler,Not recorded"</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abSelected="1" workbookViewId="0">
      <pane ySplit="1" topLeftCell="A2" activePane="bottomLeft" state="frozen"/>
      <selection pane="bottomLeft" activeCell="A30" sqref="A30:XFD30"/>
    </sheetView>
  </sheetViews>
  <sheetFormatPr baseColWidth="10" defaultColWidth="11" defaultRowHeight="15" x14ac:dyDescent="0"/>
  <cols>
    <col min="6" max="6" width="13.83203125" customWidth="1"/>
    <col min="7" max="7" width="21.5" customWidth="1"/>
  </cols>
  <sheetData>
    <row r="1" spans="1:7" s="47" customFormat="1" ht="31.5">
      <c r="A1" s="45" t="s">
        <v>0</v>
      </c>
      <c r="B1" s="46" t="s">
        <v>1</v>
      </c>
      <c r="C1" s="46" t="s">
        <v>185</v>
      </c>
      <c r="D1" s="45" t="s">
        <v>129</v>
      </c>
      <c r="E1" s="45" t="s">
        <v>128</v>
      </c>
      <c r="F1" s="45" t="s">
        <v>139</v>
      </c>
      <c r="G1" s="45" t="s">
        <v>140</v>
      </c>
    </row>
    <row r="2" spans="1:7">
      <c r="A2" s="40">
        <v>0</v>
      </c>
      <c r="B2" s="41">
        <v>42494</v>
      </c>
      <c r="C2" s="41" t="s">
        <v>135</v>
      </c>
      <c r="D2">
        <v>10</v>
      </c>
      <c r="E2">
        <v>8.3000000000000007</v>
      </c>
      <c r="F2" t="s">
        <v>165</v>
      </c>
      <c r="G2" t="s">
        <v>163</v>
      </c>
    </row>
    <row r="3" spans="1:7">
      <c r="A3" s="40">
        <v>0</v>
      </c>
      <c r="B3" s="41">
        <v>42494</v>
      </c>
      <c r="C3" s="41" t="s">
        <v>135</v>
      </c>
      <c r="D3">
        <v>20</v>
      </c>
      <c r="E3">
        <v>8.3000000000000007</v>
      </c>
      <c r="F3" t="s">
        <v>165</v>
      </c>
      <c r="G3" t="s">
        <v>163</v>
      </c>
    </row>
    <row r="4" spans="1:7">
      <c r="A4" s="40">
        <v>0</v>
      </c>
      <c r="B4" s="41">
        <v>42494</v>
      </c>
      <c r="C4" s="41" t="s">
        <v>135</v>
      </c>
      <c r="D4">
        <v>40</v>
      </c>
      <c r="E4">
        <v>8.3000000000000007</v>
      </c>
      <c r="F4" t="s">
        <v>165</v>
      </c>
      <c r="G4" t="s">
        <v>163</v>
      </c>
    </row>
    <row r="5" spans="1:7">
      <c r="A5" s="40">
        <v>0</v>
      </c>
      <c r="B5" s="41">
        <v>42494</v>
      </c>
      <c r="C5" s="41" t="s">
        <v>135</v>
      </c>
      <c r="D5">
        <v>50</v>
      </c>
      <c r="E5">
        <v>8.1999999999999993</v>
      </c>
      <c r="F5" t="s">
        <v>165</v>
      </c>
      <c r="G5" t="s">
        <v>163</v>
      </c>
    </row>
    <row r="6" spans="1:7">
      <c r="A6" s="40">
        <v>0</v>
      </c>
      <c r="B6" s="41">
        <v>42494</v>
      </c>
      <c r="C6" s="41" t="s">
        <v>135</v>
      </c>
      <c r="D6">
        <v>60</v>
      </c>
      <c r="E6">
        <v>8.1</v>
      </c>
      <c r="F6" t="s">
        <v>165</v>
      </c>
      <c r="G6" t="s">
        <v>163</v>
      </c>
    </row>
    <row r="7" spans="1:7">
      <c r="A7" s="40">
        <v>0</v>
      </c>
      <c r="B7" s="41">
        <v>42494</v>
      </c>
      <c r="C7" s="41" t="s">
        <v>135</v>
      </c>
      <c r="D7">
        <v>70</v>
      </c>
      <c r="E7">
        <v>8</v>
      </c>
      <c r="F7" t="s">
        <v>165</v>
      </c>
      <c r="G7" t="s">
        <v>163</v>
      </c>
    </row>
    <row r="8" spans="1:7">
      <c r="A8" s="40">
        <v>0</v>
      </c>
      <c r="B8" s="41">
        <v>42494</v>
      </c>
      <c r="C8" s="41" t="s">
        <v>135</v>
      </c>
      <c r="D8">
        <v>80</v>
      </c>
      <c r="E8">
        <v>7.9</v>
      </c>
      <c r="F8" t="s">
        <v>165</v>
      </c>
      <c r="G8" t="s">
        <v>163</v>
      </c>
    </row>
    <row r="9" spans="1:7">
      <c r="A9" s="40">
        <v>1</v>
      </c>
      <c r="B9" s="12">
        <v>42506</v>
      </c>
      <c r="C9" s="12" t="s">
        <v>135</v>
      </c>
      <c r="D9">
        <v>80</v>
      </c>
      <c r="E9">
        <v>8.1999999999999993</v>
      </c>
      <c r="F9" t="s">
        <v>165</v>
      </c>
      <c r="G9" t="s">
        <v>163</v>
      </c>
    </row>
    <row r="10" spans="1:7">
      <c r="A10" s="40">
        <v>1</v>
      </c>
      <c r="B10" s="12">
        <v>42506</v>
      </c>
      <c r="C10" s="12" t="s">
        <v>135</v>
      </c>
      <c r="D10">
        <v>85</v>
      </c>
      <c r="E10">
        <v>8.4</v>
      </c>
      <c r="F10" t="s">
        <v>165</v>
      </c>
      <c r="G10" t="s">
        <v>163</v>
      </c>
    </row>
    <row r="11" spans="1:7">
      <c r="A11" s="40">
        <v>1</v>
      </c>
      <c r="B11" s="12">
        <v>42506</v>
      </c>
      <c r="C11" s="12" t="s">
        <v>135</v>
      </c>
      <c r="D11">
        <v>70</v>
      </c>
      <c r="E11">
        <v>8.5</v>
      </c>
      <c r="F11" t="s">
        <v>165</v>
      </c>
      <c r="G11" t="s">
        <v>163</v>
      </c>
    </row>
    <row r="12" spans="1:7">
      <c r="A12" s="40">
        <v>1</v>
      </c>
      <c r="B12" s="12">
        <v>42506</v>
      </c>
      <c r="C12" s="12" t="s">
        <v>135</v>
      </c>
      <c r="D12">
        <v>60</v>
      </c>
      <c r="E12">
        <v>8.5</v>
      </c>
      <c r="F12" t="s">
        <v>165</v>
      </c>
      <c r="G12" t="s">
        <v>163</v>
      </c>
    </row>
    <row r="13" spans="1:7">
      <c r="A13" s="40">
        <v>1</v>
      </c>
      <c r="B13" s="12">
        <v>42506</v>
      </c>
      <c r="C13" s="12" t="s">
        <v>135</v>
      </c>
      <c r="D13">
        <v>50</v>
      </c>
      <c r="E13">
        <v>8.5</v>
      </c>
      <c r="F13" t="s">
        <v>165</v>
      </c>
      <c r="G13" t="s">
        <v>163</v>
      </c>
    </row>
    <row r="14" spans="1:7">
      <c r="A14" s="40">
        <v>1</v>
      </c>
      <c r="B14" s="12">
        <v>42506</v>
      </c>
      <c r="C14" s="12" t="s">
        <v>135</v>
      </c>
      <c r="D14">
        <v>40</v>
      </c>
      <c r="E14">
        <v>8.5</v>
      </c>
      <c r="F14" t="s">
        <v>165</v>
      </c>
      <c r="G14" t="s">
        <v>163</v>
      </c>
    </row>
    <row r="15" spans="1:7">
      <c r="A15">
        <v>2</v>
      </c>
      <c r="B15" s="12">
        <v>42513</v>
      </c>
      <c r="C15" s="12" t="s">
        <v>136</v>
      </c>
      <c r="D15">
        <v>0</v>
      </c>
      <c r="E15">
        <v>8.4</v>
      </c>
      <c r="F15" t="s">
        <v>165</v>
      </c>
      <c r="G15" t="s">
        <v>264</v>
      </c>
    </row>
    <row r="16" spans="1:7">
      <c r="A16">
        <v>2</v>
      </c>
      <c r="B16" s="12">
        <v>42513</v>
      </c>
      <c r="C16" s="12" t="s">
        <v>136</v>
      </c>
      <c r="D16">
        <v>90</v>
      </c>
      <c r="E16">
        <v>9.4</v>
      </c>
      <c r="F16" t="s">
        <v>165</v>
      </c>
      <c r="G16" t="s">
        <v>163</v>
      </c>
    </row>
    <row r="17" spans="1:7">
      <c r="A17">
        <v>2</v>
      </c>
      <c r="B17" s="12">
        <v>42513</v>
      </c>
      <c r="C17" s="12" t="s">
        <v>136</v>
      </c>
      <c r="D17">
        <v>65</v>
      </c>
      <c r="E17">
        <v>8.6</v>
      </c>
      <c r="F17" t="s">
        <v>165</v>
      </c>
      <c r="G17" t="s">
        <v>163</v>
      </c>
    </row>
    <row r="18" spans="1:7">
      <c r="A18">
        <v>2</v>
      </c>
      <c r="B18" s="12">
        <v>42513</v>
      </c>
      <c r="C18" s="12" t="s">
        <v>136</v>
      </c>
      <c r="D18">
        <v>45</v>
      </c>
      <c r="E18">
        <v>8.6</v>
      </c>
      <c r="F18" t="s">
        <v>165</v>
      </c>
      <c r="G18" t="s">
        <v>163</v>
      </c>
    </row>
    <row r="19" spans="1:7">
      <c r="A19">
        <v>3</v>
      </c>
      <c r="B19" s="12">
        <v>42517</v>
      </c>
      <c r="C19" s="12" t="s">
        <v>135</v>
      </c>
      <c r="D19">
        <v>80</v>
      </c>
      <c r="E19">
        <v>8</v>
      </c>
      <c r="F19" t="s">
        <v>165</v>
      </c>
      <c r="G19" t="s">
        <v>163</v>
      </c>
    </row>
    <row r="20" spans="1:7">
      <c r="A20">
        <v>3</v>
      </c>
      <c r="B20" s="12">
        <v>42517</v>
      </c>
      <c r="C20" s="12" t="s">
        <v>135</v>
      </c>
      <c r="D20">
        <v>70</v>
      </c>
      <c r="E20">
        <v>7</v>
      </c>
      <c r="F20" t="s">
        <v>165</v>
      </c>
      <c r="G20" t="s">
        <v>163</v>
      </c>
    </row>
    <row r="21" spans="1:7">
      <c r="A21">
        <v>3</v>
      </c>
      <c r="B21" s="12">
        <v>42517</v>
      </c>
      <c r="C21" s="12" t="s">
        <v>135</v>
      </c>
      <c r="D21">
        <v>60</v>
      </c>
      <c r="E21">
        <v>8</v>
      </c>
      <c r="F21" t="s">
        <v>165</v>
      </c>
      <c r="G21" t="s">
        <v>163</v>
      </c>
    </row>
    <row r="22" spans="1:7">
      <c r="A22">
        <v>5</v>
      </c>
      <c r="B22" s="12">
        <v>42629</v>
      </c>
      <c r="C22" s="12" t="s">
        <v>136</v>
      </c>
      <c r="D22">
        <v>70</v>
      </c>
      <c r="E22">
        <v>8</v>
      </c>
      <c r="F22" t="s">
        <v>165</v>
      </c>
      <c r="G22" t="s">
        <v>163</v>
      </c>
    </row>
    <row r="23" spans="1:7">
      <c r="A23">
        <v>5</v>
      </c>
      <c r="B23" s="12">
        <v>42629</v>
      </c>
      <c r="C23" s="12" t="s">
        <v>136</v>
      </c>
      <c r="D23">
        <v>60</v>
      </c>
      <c r="E23">
        <v>8.1</v>
      </c>
      <c r="F23" t="s">
        <v>165</v>
      </c>
      <c r="G23" t="s">
        <v>163</v>
      </c>
    </row>
    <row r="24" spans="1:7">
      <c r="A24">
        <v>5</v>
      </c>
      <c r="B24" s="12">
        <v>42629</v>
      </c>
      <c r="C24" s="12" t="s">
        <v>136</v>
      </c>
      <c r="D24">
        <v>50</v>
      </c>
      <c r="E24">
        <v>8.1999999999999993</v>
      </c>
      <c r="F24" t="s">
        <v>165</v>
      </c>
      <c r="G24" t="s">
        <v>163</v>
      </c>
    </row>
    <row r="25" spans="1:7">
      <c r="A25">
        <v>5</v>
      </c>
      <c r="B25" s="12">
        <v>42629</v>
      </c>
      <c r="C25" s="12" t="s">
        <v>136</v>
      </c>
      <c r="D25">
        <v>40</v>
      </c>
      <c r="E25">
        <v>8.1999999999999993</v>
      </c>
      <c r="F25" t="s">
        <v>165</v>
      </c>
      <c r="G25" t="s">
        <v>163</v>
      </c>
    </row>
    <row r="26" spans="1:7">
      <c r="A26">
        <v>5</v>
      </c>
      <c r="B26" s="12">
        <v>42629</v>
      </c>
      <c r="C26" s="12" t="s">
        <v>136</v>
      </c>
      <c r="D26">
        <v>30</v>
      </c>
      <c r="E26">
        <v>8.3000000000000007</v>
      </c>
      <c r="F26" t="s">
        <v>165</v>
      </c>
      <c r="G26" t="s">
        <v>163</v>
      </c>
    </row>
    <row r="27" spans="1:7">
      <c r="A27">
        <v>5</v>
      </c>
      <c r="B27" s="12">
        <v>42629</v>
      </c>
      <c r="C27" s="12" t="s">
        <v>136</v>
      </c>
      <c r="D27">
        <v>20</v>
      </c>
      <c r="E27">
        <v>8.3000000000000007</v>
      </c>
      <c r="F27" t="s">
        <v>165</v>
      </c>
      <c r="G27" t="s">
        <v>163</v>
      </c>
    </row>
    <row r="28" spans="1:7">
      <c r="A28">
        <v>5</v>
      </c>
      <c r="B28" s="12">
        <v>42629</v>
      </c>
      <c r="C28" s="12" t="s">
        <v>136</v>
      </c>
      <c r="D28">
        <v>10</v>
      </c>
      <c r="E28">
        <v>8.4</v>
      </c>
      <c r="F28" t="s">
        <v>165</v>
      </c>
      <c r="G28" t="s">
        <v>163</v>
      </c>
    </row>
    <row r="29" spans="1:7">
      <c r="A29">
        <v>5</v>
      </c>
      <c r="B29" s="12">
        <v>42629</v>
      </c>
      <c r="C29" s="12" t="s">
        <v>136</v>
      </c>
      <c r="D29">
        <v>0</v>
      </c>
      <c r="E29">
        <v>8.5</v>
      </c>
      <c r="F29" t="s">
        <v>165</v>
      </c>
      <c r="G29" t="s">
        <v>163</v>
      </c>
    </row>
    <row r="30" spans="1:7">
      <c r="A30">
        <v>6</v>
      </c>
      <c r="B30" s="12">
        <v>42635</v>
      </c>
      <c r="C30" s="12" t="s">
        <v>136</v>
      </c>
      <c r="D30">
        <v>70</v>
      </c>
      <c r="E30">
        <v>8.5</v>
      </c>
      <c r="F30" t="s">
        <v>165</v>
      </c>
      <c r="G30" t="s">
        <v>163</v>
      </c>
    </row>
    <row r="31" spans="1:7">
      <c r="A31">
        <v>6</v>
      </c>
      <c r="B31" s="12">
        <v>42635</v>
      </c>
      <c r="C31" s="12" t="s">
        <v>136</v>
      </c>
      <c r="D31">
        <v>35</v>
      </c>
      <c r="E31">
        <v>8.5</v>
      </c>
      <c r="F31" t="s">
        <v>165</v>
      </c>
      <c r="G31" t="s">
        <v>163</v>
      </c>
    </row>
    <row r="32" spans="1:7">
      <c r="A32">
        <v>6</v>
      </c>
      <c r="B32" s="12">
        <v>42635</v>
      </c>
      <c r="C32" s="12" t="s">
        <v>136</v>
      </c>
      <c r="D32">
        <v>10</v>
      </c>
      <c r="E32">
        <v>8</v>
      </c>
      <c r="F32" t="s">
        <v>165</v>
      </c>
      <c r="G32" t="s">
        <v>163</v>
      </c>
    </row>
    <row r="33" spans="1:7">
      <c r="A33">
        <v>6</v>
      </c>
      <c r="B33" s="12">
        <v>42635</v>
      </c>
      <c r="C33" s="12" t="s">
        <v>136</v>
      </c>
      <c r="D33">
        <v>50</v>
      </c>
      <c r="E33">
        <v>7.8</v>
      </c>
      <c r="F33" t="s">
        <v>165</v>
      </c>
      <c r="G33" t="s">
        <v>163</v>
      </c>
    </row>
    <row r="34" spans="1:7">
      <c r="A34">
        <v>6</v>
      </c>
      <c r="B34" s="12">
        <v>42635</v>
      </c>
      <c r="C34" s="12" t="s">
        <v>136</v>
      </c>
      <c r="D34">
        <v>5</v>
      </c>
      <c r="E34">
        <v>8.8000000000000007</v>
      </c>
      <c r="F34" t="s">
        <v>165</v>
      </c>
      <c r="G34" t="s">
        <v>163</v>
      </c>
    </row>
    <row r="35" spans="1:7">
      <c r="A35">
        <v>7</v>
      </c>
      <c r="B35" s="12">
        <v>42663</v>
      </c>
      <c r="C35" s="12" t="s">
        <v>135</v>
      </c>
      <c r="D35">
        <v>80</v>
      </c>
      <c r="E35">
        <v>8.5</v>
      </c>
      <c r="F35" t="s">
        <v>199</v>
      </c>
      <c r="G35" t="s">
        <v>163</v>
      </c>
    </row>
    <row r="36" spans="1:7">
      <c r="A36">
        <v>7</v>
      </c>
      <c r="B36" s="12">
        <v>42663</v>
      </c>
      <c r="C36" s="12" t="s">
        <v>135</v>
      </c>
      <c r="D36">
        <v>60</v>
      </c>
      <c r="E36">
        <v>8.5</v>
      </c>
      <c r="F36" t="s">
        <v>199</v>
      </c>
      <c r="G36" t="s">
        <v>163</v>
      </c>
    </row>
    <row r="37" spans="1:7">
      <c r="A37">
        <v>7</v>
      </c>
      <c r="B37" s="12">
        <v>42663</v>
      </c>
      <c r="C37" s="12" t="s">
        <v>135</v>
      </c>
      <c r="D37">
        <v>40</v>
      </c>
      <c r="E37">
        <v>8.5</v>
      </c>
      <c r="F37" t="s">
        <v>199</v>
      </c>
      <c r="G37" t="s">
        <v>163</v>
      </c>
    </row>
    <row r="38" spans="1:7">
      <c r="A38">
        <v>7</v>
      </c>
      <c r="B38" s="12">
        <v>42663</v>
      </c>
      <c r="C38" s="12" t="s">
        <v>135</v>
      </c>
      <c r="D38">
        <v>20</v>
      </c>
      <c r="E38">
        <v>8.5</v>
      </c>
      <c r="F38" t="s">
        <v>199</v>
      </c>
      <c r="G38" t="s">
        <v>163</v>
      </c>
    </row>
  </sheetData>
  <dataValidations count="2">
    <dataValidation type="list" showInputMessage="1" showErrorMessage="1" sqref="G2:G79">
      <formula1>"Van Dorn Bottle,Bucket,Directly w/ Probe,Other (describe in notes),Not Recorded"</formula1>
    </dataValidation>
    <dataValidation type="list" showInputMessage="1" showErrorMessage="1" sqref="F2:F82">
      <formula1>"pH meter,Phenol Red,Not Recorded"</formula1>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activeCell="G4" sqref="G4"/>
    </sheetView>
  </sheetViews>
  <sheetFormatPr baseColWidth="10" defaultColWidth="11" defaultRowHeight="15" x14ac:dyDescent="0"/>
  <cols>
    <col min="1" max="1" width="17.83203125" customWidth="1"/>
    <col min="2" max="2" width="21" bestFit="1" customWidth="1"/>
    <col min="3" max="3" width="24" customWidth="1"/>
    <col min="4" max="4" width="23.83203125" customWidth="1"/>
    <col min="6" max="6" width="12.6640625" customWidth="1"/>
  </cols>
  <sheetData>
    <row r="1" spans="1:8" s="4" customFormat="1" ht="30">
      <c r="A1" s="15" t="s">
        <v>37</v>
      </c>
      <c r="B1" s="15" t="s">
        <v>43</v>
      </c>
      <c r="C1" s="15" t="s">
        <v>44</v>
      </c>
      <c r="D1" s="15" t="s">
        <v>54</v>
      </c>
      <c r="E1" s="15" t="s">
        <v>45</v>
      </c>
      <c r="F1" s="15" t="s">
        <v>46</v>
      </c>
      <c r="G1" s="15" t="s">
        <v>224</v>
      </c>
      <c r="H1" s="15" t="s">
        <v>223</v>
      </c>
    </row>
    <row r="2" spans="1:8">
      <c r="A2" t="s">
        <v>38</v>
      </c>
      <c r="B2" t="s">
        <v>71</v>
      </c>
      <c r="C2" t="s">
        <v>92</v>
      </c>
      <c r="D2" t="s">
        <v>55</v>
      </c>
      <c r="E2" t="s">
        <v>135</v>
      </c>
      <c r="F2" t="s">
        <v>137</v>
      </c>
      <c r="H2" t="s">
        <v>226</v>
      </c>
    </row>
    <row r="3" spans="1:8">
      <c r="A3" t="s">
        <v>53</v>
      </c>
      <c r="B3" t="s">
        <v>76</v>
      </c>
      <c r="C3" t="s">
        <v>93</v>
      </c>
      <c r="D3" t="s">
        <v>59</v>
      </c>
      <c r="E3" t="s">
        <v>136</v>
      </c>
      <c r="F3" t="s">
        <v>138</v>
      </c>
      <c r="H3" t="s">
        <v>227</v>
      </c>
    </row>
    <row r="4" spans="1:8">
      <c r="A4" t="s">
        <v>39</v>
      </c>
      <c r="B4" t="s">
        <v>75</v>
      </c>
      <c r="C4" t="s">
        <v>94</v>
      </c>
      <c r="D4" t="s">
        <v>56</v>
      </c>
      <c r="H4" t="s">
        <v>228</v>
      </c>
    </row>
    <row r="5" spans="1:8">
      <c r="A5" t="s">
        <v>41</v>
      </c>
      <c r="B5" t="s">
        <v>68</v>
      </c>
      <c r="C5" t="s">
        <v>95</v>
      </c>
      <c r="D5" t="s">
        <v>57</v>
      </c>
      <c r="H5" t="s">
        <v>229</v>
      </c>
    </row>
    <row r="6" spans="1:8">
      <c r="A6" t="s">
        <v>42</v>
      </c>
      <c r="B6" t="s">
        <v>81</v>
      </c>
      <c r="C6" t="s">
        <v>96</v>
      </c>
      <c r="D6" t="s">
        <v>58</v>
      </c>
      <c r="H6" t="s">
        <v>230</v>
      </c>
    </row>
    <row r="7" spans="1:8">
      <c r="A7" t="s">
        <v>40</v>
      </c>
      <c r="B7" t="s">
        <v>74</v>
      </c>
      <c r="C7" t="s">
        <v>97</v>
      </c>
      <c r="D7" t="s">
        <v>62</v>
      </c>
      <c r="H7" t="s">
        <v>231</v>
      </c>
    </row>
    <row r="8" spans="1:8">
      <c r="A8" t="s">
        <v>89</v>
      </c>
      <c r="B8" t="s">
        <v>69</v>
      </c>
      <c r="C8" t="s">
        <v>98</v>
      </c>
      <c r="D8" t="s">
        <v>60</v>
      </c>
      <c r="H8" t="s">
        <v>232</v>
      </c>
    </row>
    <row r="9" spans="1:8">
      <c r="A9" t="s">
        <v>131</v>
      </c>
      <c r="B9" t="s">
        <v>70</v>
      </c>
      <c r="C9" t="s">
        <v>99</v>
      </c>
      <c r="D9" t="s">
        <v>61</v>
      </c>
    </row>
    <row r="10" spans="1:8">
      <c r="A10" t="s">
        <v>132</v>
      </c>
      <c r="B10" t="s">
        <v>87</v>
      </c>
      <c r="C10" t="s">
        <v>100</v>
      </c>
      <c r="D10" t="s">
        <v>63</v>
      </c>
    </row>
    <row r="11" spans="1:8">
      <c r="A11" t="s">
        <v>160</v>
      </c>
      <c r="B11" t="s">
        <v>72</v>
      </c>
      <c r="C11" t="s">
        <v>101</v>
      </c>
      <c r="D11" t="s">
        <v>64</v>
      </c>
    </row>
    <row r="12" spans="1:8">
      <c r="B12" t="s">
        <v>73</v>
      </c>
      <c r="C12" t="s">
        <v>70</v>
      </c>
      <c r="D12" t="s">
        <v>65</v>
      </c>
    </row>
    <row r="13" spans="1:8">
      <c r="B13" t="s">
        <v>77</v>
      </c>
      <c r="C13" t="s">
        <v>102</v>
      </c>
      <c r="D13" t="s">
        <v>66</v>
      </c>
    </row>
    <row r="14" spans="1:8">
      <c r="B14" t="s">
        <v>78</v>
      </c>
      <c r="C14" t="s">
        <v>103</v>
      </c>
      <c r="D14" t="s">
        <v>67</v>
      </c>
    </row>
    <row r="15" spans="1:8">
      <c r="B15" t="s">
        <v>79</v>
      </c>
      <c r="C15" t="s">
        <v>104</v>
      </c>
      <c r="D15" t="s">
        <v>89</v>
      </c>
    </row>
    <row r="16" spans="1:8">
      <c r="B16" t="s">
        <v>80</v>
      </c>
      <c r="C16" t="s">
        <v>105</v>
      </c>
      <c r="D16" t="s">
        <v>131</v>
      </c>
    </row>
    <row r="17" spans="2:4">
      <c r="B17" t="s">
        <v>82</v>
      </c>
      <c r="C17" t="s">
        <v>106</v>
      </c>
      <c r="D17" t="s">
        <v>132</v>
      </c>
    </row>
    <row r="18" spans="2:4">
      <c r="B18" t="s">
        <v>111</v>
      </c>
      <c r="C18" t="s">
        <v>107</v>
      </c>
    </row>
    <row r="19" spans="2:4">
      <c r="B19" t="s">
        <v>83</v>
      </c>
      <c r="C19" t="s">
        <v>108</v>
      </c>
    </row>
    <row r="20" spans="2:4">
      <c r="B20" t="s">
        <v>84</v>
      </c>
      <c r="C20" t="s">
        <v>109</v>
      </c>
    </row>
    <row r="21" spans="2:4">
      <c r="B21" t="s">
        <v>85</v>
      </c>
      <c r="C21" t="s">
        <v>110</v>
      </c>
    </row>
    <row r="22" spans="2:4">
      <c r="B22" t="s">
        <v>86</v>
      </c>
      <c r="C22" t="s">
        <v>111</v>
      </c>
    </row>
    <row r="23" spans="2:4">
      <c r="B23" t="s">
        <v>88</v>
      </c>
      <c r="C23" t="s">
        <v>112</v>
      </c>
    </row>
    <row r="24" spans="2:4">
      <c r="B24" t="s">
        <v>89</v>
      </c>
      <c r="C24" t="s">
        <v>113</v>
      </c>
    </row>
    <row r="25" spans="2:4">
      <c r="B25" t="s">
        <v>131</v>
      </c>
      <c r="C25" t="s">
        <v>114</v>
      </c>
    </row>
    <row r="26" spans="2:4">
      <c r="B26" t="s">
        <v>132</v>
      </c>
      <c r="C26" t="s">
        <v>115</v>
      </c>
    </row>
    <row r="27" spans="2:4">
      <c r="B27" t="s">
        <v>209</v>
      </c>
      <c r="C27" t="s">
        <v>116</v>
      </c>
    </row>
    <row r="28" spans="2:4">
      <c r="B28" t="s">
        <v>177</v>
      </c>
      <c r="C28" t="s">
        <v>117</v>
      </c>
    </row>
    <row r="29" spans="2:4">
      <c r="C29" t="s">
        <v>118</v>
      </c>
    </row>
    <row r="30" spans="2:4">
      <c r="C30" t="s">
        <v>119</v>
      </c>
    </row>
    <row r="31" spans="2:4">
      <c r="C31" t="s">
        <v>120</v>
      </c>
    </row>
    <row r="32" spans="2:4">
      <c r="C32" t="s">
        <v>89</v>
      </c>
    </row>
    <row r="33" spans="3:3">
      <c r="C33" t="s">
        <v>131</v>
      </c>
    </row>
    <row r="34" spans="3:3">
      <c r="C34" t="s">
        <v>213</v>
      </c>
    </row>
    <row r="35" spans="3:3">
      <c r="C35" t="s">
        <v>132</v>
      </c>
    </row>
  </sheetData>
  <dataValidations count="2">
    <dataValidation type="list" showInputMessage="1" showErrorMessage="1" sqref="C36:C128">
      <formula1>"Plankton Net,Plankton Trap"</formula1>
    </dataValidation>
    <dataValidation showInputMessage="1" showErrorMessage="1" sqref="C2:C31"/>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topLeftCell="D1" workbookViewId="0">
      <selection activeCell="P2" sqref="P2"/>
    </sheetView>
  </sheetViews>
  <sheetFormatPr baseColWidth="10" defaultColWidth="11" defaultRowHeight="15" x14ac:dyDescent="0"/>
  <cols>
    <col min="1" max="1" width="11.33203125" customWidth="1"/>
    <col min="2" max="3" width="11" style="12"/>
    <col min="4" max="4" width="12.1640625" style="12" customWidth="1"/>
    <col min="5" max="5" width="23" bestFit="1" customWidth="1"/>
    <col min="13" max="13" width="14.6640625" bestFit="1" customWidth="1"/>
    <col min="14" max="14" width="20.1640625" bestFit="1" customWidth="1"/>
    <col min="15" max="15" width="13" bestFit="1" customWidth="1"/>
  </cols>
  <sheetData>
    <row r="1" spans="1:15">
      <c r="F1" s="20"/>
      <c r="H1" s="59" t="s">
        <v>50</v>
      </c>
      <c r="I1" s="60"/>
      <c r="J1" s="60"/>
      <c r="K1" s="60"/>
      <c r="L1" s="60"/>
      <c r="M1" s="60"/>
      <c r="N1" s="60"/>
      <c r="O1" s="61"/>
    </row>
    <row r="2" spans="1:15" ht="30">
      <c r="A2" s="25" t="s">
        <v>0</v>
      </c>
      <c r="B2" s="27" t="s">
        <v>1</v>
      </c>
      <c r="C2" s="27" t="s">
        <v>45</v>
      </c>
      <c r="D2" s="27" t="s">
        <v>46</v>
      </c>
      <c r="E2" s="25" t="s">
        <v>2</v>
      </c>
      <c r="F2" s="28" t="s">
        <v>47</v>
      </c>
      <c r="G2" s="26" t="s">
        <v>48</v>
      </c>
      <c r="H2" s="22" t="s">
        <v>166</v>
      </c>
      <c r="I2" s="24" t="s">
        <v>11</v>
      </c>
      <c r="J2" s="23" t="s">
        <v>12</v>
      </c>
      <c r="K2" s="24" t="s">
        <v>13</v>
      </c>
      <c r="L2" s="23" t="s">
        <v>14</v>
      </c>
      <c r="M2" s="25" t="s">
        <v>29</v>
      </c>
      <c r="N2" s="25" t="s">
        <v>30</v>
      </c>
      <c r="O2" s="26" t="s">
        <v>31</v>
      </c>
    </row>
    <row r="3" spans="1:15">
      <c r="A3" s="4">
        <v>0</v>
      </c>
      <c r="B3" s="13">
        <v>42494</v>
      </c>
      <c r="C3" s="13" t="s">
        <v>135</v>
      </c>
      <c r="D3" s="13" t="s">
        <v>137</v>
      </c>
      <c r="E3" s="4" t="s">
        <v>200</v>
      </c>
      <c r="F3" s="29" t="s">
        <v>49</v>
      </c>
      <c r="G3" s="4" t="s">
        <v>49</v>
      </c>
      <c r="H3" s="58">
        <v>86.7</v>
      </c>
      <c r="I3" s="18">
        <v>44</v>
      </c>
      <c r="J3" s="17">
        <v>59.433</v>
      </c>
      <c r="K3" s="18">
        <v>85</v>
      </c>
      <c r="L3" s="17">
        <v>37.74</v>
      </c>
      <c r="M3" s="19" t="s">
        <v>32</v>
      </c>
      <c r="N3" s="19" t="s">
        <v>33</v>
      </c>
      <c r="O3" s="21" t="s">
        <v>27</v>
      </c>
    </row>
    <row r="4" spans="1:15">
      <c r="A4">
        <v>1</v>
      </c>
      <c r="B4" s="12">
        <v>42506</v>
      </c>
      <c r="C4" s="12" t="s">
        <v>135</v>
      </c>
      <c r="D4" s="12" t="s">
        <v>137</v>
      </c>
      <c r="E4" t="s">
        <v>180</v>
      </c>
      <c r="F4" s="29" t="s">
        <v>49</v>
      </c>
      <c r="G4" s="4" t="s">
        <v>49</v>
      </c>
      <c r="H4" s="58">
        <v>92.2</v>
      </c>
      <c r="I4" s="18">
        <v>44</v>
      </c>
      <c r="J4" s="17">
        <v>59.384</v>
      </c>
      <c r="K4" s="18">
        <v>85</v>
      </c>
      <c r="L4" s="17">
        <v>37.762</v>
      </c>
      <c r="M4" s="19" t="s">
        <v>32</v>
      </c>
      <c r="N4" s="19" t="s">
        <v>33</v>
      </c>
      <c r="O4" s="21" t="s">
        <v>27</v>
      </c>
    </row>
    <row r="5" spans="1:15">
      <c r="A5">
        <v>2</v>
      </c>
      <c r="B5" s="12">
        <v>42513</v>
      </c>
      <c r="C5" s="12" t="s">
        <v>136</v>
      </c>
      <c r="D5" s="12" t="s">
        <v>137</v>
      </c>
      <c r="E5" t="s">
        <v>181</v>
      </c>
      <c r="F5" s="29" t="s">
        <v>49</v>
      </c>
      <c r="G5" s="4" t="s">
        <v>49</v>
      </c>
      <c r="H5" s="58">
        <v>98</v>
      </c>
      <c r="I5" s="18">
        <v>44</v>
      </c>
      <c r="J5" s="17">
        <v>59.433999999999997</v>
      </c>
      <c r="K5" s="18">
        <v>85</v>
      </c>
      <c r="L5" s="17">
        <v>37.646999999999998</v>
      </c>
      <c r="M5" s="19" t="s">
        <v>32</v>
      </c>
      <c r="N5" s="19" t="s">
        <v>33</v>
      </c>
      <c r="O5" s="21" t="s">
        <v>27</v>
      </c>
    </row>
    <row r="6" spans="1:15">
      <c r="A6">
        <v>3</v>
      </c>
      <c r="B6" s="12">
        <v>42517</v>
      </c>
      <c r="C6" s="12" t="s">
        <v>135</v>
      </c>
      <c r="D6" s="12" t="s">
        <v>137</v>
      </c>
      <c r="E6" t="s">
        <v>184</v>
      </c>
      <c r="F6" s="29" t="s">
        <v>49</v>
      </c>
      <c r="G6" s="4" t="s">
        <v>49</v>
      </c>
      <c r="H6" s="58">
        <v>84.2</v>
      </c>
      <c r="I6" s="18">
        <v>44</v>
      </c>
      <c r="J6" s="17">
        <v>58.951000000000001</v>
      </c>
      <c r="K6" s="18">
        <v>85</v>
      </c>
      <c r="L6" s="17">
        <v>37.892000000000003</v>
      </c>
      <c r="M6" s="19" t="s">
        <v>32</v>
      </c>
      <c r="N6" s="19" t="s">
        <v>33</v>
      </c>
      <c r="O6" s="21" t="s">
        <v>27</v>
      </c>
    </row>
    <row r="7" spans="1:15">
      <c r="A7" s="19">
        <v>4</v>
      </c>
      <c r="B7" s="51">
        <v>42517</v>
      </c>
      <c r="C7" s="51" t="s">
        <v>136</v>
      </c>
      <c r="D7" s="51" t="s">
        <v>137</v>
      </c>
      <c r="E7" s="19" t="s">
        <v>184</v>
      </c>
      <c r="F7" s="29" t="s">
        <v>49</v>
      </c>
      <c r="G7" s="52" t="s">
        <v>49</v>
      </c>
      <c r="H7" s="58">
        <v>94.6</v>
      </c>
      <c r="I7" s="18">
        <v>44</v>
      </c>
      <c r="J7" s="17">
        <v>59.37</v>
      </c>
      <c r="K7" s="18">
        <v>85</v>
      </c>
      <c r="L7" s="17">
        <v>37.679000000000002</v>
      </c>
      <c r="M7" s="19" t="s">
        <v>32</v>
      </c>
      <c r="N7" s="19" t="s">
        <v>33</v>
      </c>
      <c r="O7" s="21" t="s">
        <v>27</v>
      </c>
    </row>
    <row r="8" spans="1:15">
      <c r="A8" s="19">
        <v>5</v>
      </c>
      <c r="B8" s="51">
        <v>42629</v>
      </c>
      <c r="C8" s="51" t="s">
        <v>135</v>
      </c>
      <c r="D8" s="51" t="s">
        <v>138</v>
      </c>
      <c r="E8" s="19" t="s">
        <v>187</v>
      </c>
      <c r="F8" s="29" t="s">
        <v>49</v>
      </c>
      <c r="G8" s="52" t="s">
        <v>49</v>
      </c>
      <c r="H8" s="58">
        <v>94</v>
      </c>
      <c r="I8" s="18">
        <v>44</v>
      </c>
      <c r="J8" s="17">
        <v>59.387999999999998</v>
      </c>
      <c r="K8" s="18">
        <v>85</v>
      </c>
      <c r="L8" s="17">
        <v>37.744999999999997</v>
      </c>
      <c r="M8" s="19" t="s">
        <v>32</v>
      </c>
      <c r="N8" s="19" t="s">
        <v>33</v>
      </c>
      <c r="O8" s="21" t="s">
        <v>27</v>
      </c>
    </row>
    <row r="9" spans="1:15">
      <c r="A9">
        <v>6</v>
      </c>
      <c r="B9" s="12">
        <v>42635</v>
      </c>
      <c r="C9" s="12" t="s">
        <v>135</v>
      </c>
      <c r="D9" s="12" t="s">
        <v>138</v>
      </c>
      <c r="E9" t="s">
        <v>191</v>
      </c>
      <c r="F9" s="29" t="s">
        <v>49</v>
      </c>
      <c r="G9" s="4" t="s">
        <v>49</v>
      </c>
      <c r="H9" s="58">
        <v>93.5</v>
      </c>
      <c r="I9" s="18">
        <v>44</v>
      </c>
      <c r="J9" s="17">
        <v>59.405999999999999</v>
      </c>
      <c r="K9" s="18">
        <v>85</v>
      </c>
      <c r="L9" s="17">
        <v>37.707999999999998</v>
      </c>
      <c r="M9" s="19" t="s">
        <v>32</v>
      </c>
      <c r="N9" s="19" t="s">
        <v>33</v>
      </c>
      <c r="O9" s="21" t="s">
        <v>27</v>
      </c>
    </row>
    <row r="10" spans="1:15">
      <c r="A10">
        <v>7</v>
      </c>
      <c r="B10" s="12">
        <v>42663</v>
      </c>
      <c r="C10" s="12" t="s">
        <v>135</v>
      </c>
      <c r="D10" s="12" t="s">
        <v>138</v>
      </c>
      <c r="E10" t="s">
        <v>195</v>
      </c>
      <c r="F10" s="29" t="s">
        <v>49</v>
      </c>
      <c r="G10" s="4" t="s">
        <v>49</v>
      </c>
      <c r="H10" s="58">
        <v>90</v>
      </c>
      <c r="I10" s="19">
        <v>44</v>
      </c>
      <c r="J10" s="48">
        <v>59.41</v>
      </c>
      <c r="K10" s="49">
        <v>85</v>
      </c>
      <c r="L10" s="48">
        <v>37.749000000000002</v>
      </c>
      <c r="M10" s="19" t="s">
        <v>32</v>
      </c>
      <c r="N10" s="19" t="s">
        <v>33</v>
      </c>
      <c r="O10" s="21" t="s">
        <v>27</v>
      </c>
    </row>
  </sheetData>
  <mergeCells count="1">
    <mergeCell ref="H1:O1"/>
  </mergeCells>
  <dataValidations count="2">
    <dataValidation type="list" showInputMessage="1" showErrorMessage="1" sqref="C3:C10">
      <formula1>"AM,PM"</formula1>
    </dataValidation>
    <dataValidation type="list" allowBlank="1" showInputMessage="1" showErrorMessage="1" sqref="D3:D10">
      <formula1>"Spring,Fall"</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workbookViewId="0">
      <selection activeCell="F16" sqref="F16"/>
    </sheetView>
  </sheetViews>
  <sheetFormatPr baseColWidth="10" defaultColWidth="11" defaultRowHeight="15" x14ac:dyDescent="0"/>
  <cols>
    <col min="2" max="2" width="11" style="12"/>
    <col min="4" max="5" width="11" style="1"/>
    <col min="7" max="7" width="11" style="9"/>
    <col min="8" max="8" width="11" style="11"/>
    <col min="9" max="9" width="11" style="9"/>
    <col min="10" max="10" width="11" style="11"/>
  </cols>
  <sheetData>
    <row r="1" spans="1:14" s="4" customFormat="1" ht="31.5">
      <c r="A1" s="4" t="s">
        <v>0</v>
      </c>
      <c r="B1" s="13" t="s">
        <v>1</v>
      </c>
      <c r="C1" s="4" t="s">
        <v>169</v>
      </c>
      <c r="D1" s="53" t="s">
        <v>4</v>
      </c>
      <c r="E1" s="5" t="s">
        <v>5</v>
      </c>
      <c r="F1" s="55" t="s">
        <v>6</v>
      </c>
      <c r="G1" s="8" t="s">
        <v>11</v>
      </c>
      <c r="H1" s="10" t="s">
        <v>12</v>
      </c>
      <c r="I1" s="8" t="s">
        <v>13</v>
      </c>
      <c r="J1" s="10" t="s">
        <v>14</v>
      </c>
      <c r="K1" s="3" t="s">
        <v>10</v>
      </c>
      <c r="L1" s="3"/>
      <c r="M1" s="3"/>
      <c r="N1" s="3"/>
    </row>
    <row r="2" spans="1:14">
      <c r="A2" s="40">
        <v>0</v>
      </c>
      <c r="B2" s="41">
        <v>42494</v>
      </c>
      <c r="C2" s="57">
        <v>31</v>
      </c>
      <c r="D2" s="54">
        <v>0.4201388888888889</v>
      </c>
      <c r="E2" s="1">
        <v>0.49374999999999997</v>
      </c>
      <c r="F2" s="56">
        <f>E2-D2</f>
        <v>7.3611111111111072E-2</v>
      </c>
      <c r="G2" s="9">
        <v>44</v>
      </c>
      <c r="H2" s="11">
        <v>58.957999999999998</v>
      </c>
      <c r="I2" s="9">
        <v>85</v>
      </c>
      <c r="J2" s="11">
        <v>37.927</v>
      </c>
    </row>
    <row r="3" spans="1:14">
      <c r="A3" s="40">
        <v>1</v>
      </c>
      <c r="B3" s="12">
        <v>42506</v>
      </c>
      <c r="C3" s="57">
        <v>29.3</v>
      </c>
      <c r="D3" s="54">
        <v>0.4069444444444445</v>
      </c>
      <c r="E3" s="1">
        <v>0.48958333333333331</v>
      </c>
      <c r="F3" s="56">
        <f t="shared" ref="F3:F9" si="0">E3-D3</f>
        <v>8.2638888888888817E-2</v>
      </c>
      <c r="G3" s="9">
        <v>44</v>
      </c>
      <c r="H3" s="11">
        <v>58.933999999999997</v>
      </c>
      <c r="I3" s="9">
        <v>85</v>
      </c>
      <c r="J3" s="11">
        <v>37.887</v>
      </c>
    </row>
    <row r="4" spans="1:14">
      <c r="A4">
        <v>2</v>
      </c>
      <c r="B4" s="12">
        <v>42513</v>
      </c>
      <c r="C4" s="7">
        <v>32.200000000000003</v>
      </c>
      <c r="D4" s="54">
        <v>0.61944444444444446</v>
      </c>
      <c r="E4" s="1">
        <v>0.69444444444444453</v>
      </c>
      <c r="F4" s="56">
        <f t="shared" si="0"/>
        <v>7.5000000000000067E-2</v>
      </c>
      <c r="G4" s="9">
        <v>44</v>
      </c>
      <c r="H4" s="11">
        <v>58.951000000000001</v>
      </c>
      <c r="I4" s="9">
        <v>85</v>
      </c>
      <c r="J4" s="11">
        <v>37.917000000000002</v>
      </c>
    </row>
    <row r="5" spans="1:14">
      <c r="A5">
        <v>3</v>
      </c>
      <c r="B5" s="12">
        <v>42517</v>
      </c>
      <c r="C5" s="7">
        <v>28.2</v>
      </c>
      <c r="D5" s="54">
        <v>0.40763888888888888</v>
      </c>
      <c r="E5" s="1">
        <v>0.48472222222222222</v>
      </c>
      <c r="F5" s="56">
        <f t="shared" si="0"/>
        <v>7.7083333333333337E-2</v>
      </c>
      <c r="G5" s="9">
        <v>44</v>
      </c>
      <c r="H5" s="11">
        <v>58.951000000000001</v>
      </c>
      <c r="I5" s="9">
        <v>85</v>
      </c>
      <c r="J5" s="11">
        <v>37.917000000000002</v>
      </c>
    </row>
    <row r="6" spans="1:14">
      <c r="A6">
        <v>4</v>
      </c>
      <c r="B6" s="12">
        <v>42517</v>
      </c>
      <c r="C6" s="7">
        <v>30</v>
      </c>
      <c r="D6" s="54">
        <v>0.61458333333333337</v>
      </c>
      <c r="E6" s="1">
        <v>0.69097222222222221</v>
      </c>
      <c r="F6" s="56">
        <f t="shared" si="0"/>
        <v>7.638888888888884E-2</v>
      </c>
      <c r="G6" s="9">
        <v>44</v>
      </c>
      <c r="H6" s="11">
        <v>58.966999999999999</v>
      </c>
      <c r="I6" s="9">
        <v>85</v>
      </c>
      <c r="J6" s="11">
        <v>37.904000000000003</v>
      </c>
    </row>
    <row r="7" spans="1:14">
      <c r="A7">
        <v>5</v>
      </c>
      <c r="B7" s="12">
        <v>42629</v>
      </c>
      <c r="C7" s="7">
        <v>33.4</v>
      </c>
      <c r="D7" s="54">
        <v>0.42152777777777778</v>
      </c>
      <c r="E7" s="1">
        <v>0.49583333333333335</v>
      </c>
      <c r="F7" s="56">
        <f t="shared" si="0"/>
        <v>7.4305555555555569E-2</v>
      </c>
      <c r="G7" s="9">
        <v>44</v>
      </c>
      <c r="H7" s="11">
        <v>58.981000000000002</v>
      </c>
      <c r="I7" s="9">
        <v>85</v>
      </c>
      <c r="J7" s="11">
        <v>37.902000000000001</v>
      </c>
    </row>
    <row r="8" spans="1:14">
      <c r="A8">
        <v>6</v>
      </c>
      <c r="B8" s="12">
        <v>42635</v>
      </c>
      <c r="C8" s="7">
        <v>26.2</v>
      </c>
      <c r="D8" s="54">
        <v>0.41111111111111115</v>
      </c>
      <c r="E8" s="1">
        <v>0.49583333333333335</v>
      </c>
      <c r="F8" s="56">
        <f t="shared" si="0"/>
        <v>8.4722222222222199E-2</v>
      </c>
      <c r="G8" s="9">
        <v>44</v>
      </c>
      <c r="H8" s="11">
        <v>58.96</v>
      </c>
      <c r="I8" s="9">
        <v>85</v>
      </c>
      <c r="J8" s="11">
        <v>37.899000000000001</v>
      </c>
    </row>
    <row r="9" spans="1:14">
      <c r="A9">
        <v>7</v>
      </c>
      <c r="B9" s="12">
        <v>42663</v>
      </c>
      <c r="C9" s="7">
        <v>27.6</v>
      </c>
      <c r="D9" s="54">
        <v>0.39513888888888887</v>
      </c>
      <c r="E9" s="1">
        <v>0.4826388888888889</v>
      </c>
      <c r="F9" s="56">
        <f t="shared" si="0"/>
        <v>8.7500000000000022E-2</v>
      </c>
      <c r="G9" s="9">
        <v>44</v>
      </c>
      <c r="H9" s="11">
        <v>58.951000000000001</v>
      </c>
      <c r="I9" s="9">
        <v>85</v>
      </c>
      <c r="J9" s="11">
        <v>37.917000000000002</v>
      </c>
    </row>
    <row r="10" spans="1:14">
      <c r="F10" s="1"/>
    </row>
    <row r="11" spans="1:14">
      <c r="F11" s="1"/>
    </row>
    <row r="12" spans="1:14">
      <c r="F12" s="1"/>
    </row>
    <row r="13" spans="1:14">
      <c r="F13" s="1"/>
    </row>
    <row r="14" spans="1:14">
      <c r="F14" s="1"/>
    </row>
    <row r="15" spans="1:14">
      <c r="F15" s="1"/>
    </row>
    <row r="16" spans="1:14">
      <c r="F16" s="1"/>
    </row>
    <row r="17" spans="6:6">
      <c r="F17" s="1"/>
    </row>
    <row r="18" spans="6:6">
      <c r="F18" s="1"/>
    </row>
    <row r="19" spans="6:6">
      <c r="F19" s="1"/>
    </row>
    <row r="20" spans="6:6">
      <c r="F20" s="1"/>
    </row>
    <row r="21" spans="6:6">
      <c r="F21" s="1"/>
    </row>
    <row r="22" spans="6:6">
      <c r="F22" s="1"/>
    </row>
    <row r="23" spans="6:6">
      <c r="F23" s="1"/>
    </row>
    <row r="24" spans="6:6">
      <c r="F24" s="1"/>
    </row>
    <row r="25" spans="6:6">
      <c r="F25" s="1"/>
    </row>
    <row r="26" spans="6:6">
      <c r="F26" s="1"/>
    </row>
    <row r="27" spans="6:6">
      <c r="F27" s="1"/>
    </row>
    <row r="28" spans="6:6">
      <c r="F28" s="1"/>
    </row>
    <row r="29" spans="6:6">
      <c r="F29" s="1"/>
    </row>
    <row r="30" spans="6:6">
      <c r="F30" s="1"/>
    </row>
    <row r="31" spans="6:6">
      <c r="F31" s="1"/>
    </row>
    <row r="32" spans="6:6">
      <c r="F32" s="1"/>
    </row>
    <row r="33" spans="6:6">
      <c r="F33" s="1"/>
    </row>
    <row r="34" spans="6:6">
      <c r="F34" s="1"/>
    </row>
    <row r="35" spans="6:6">
      <c r="F35" s="1"/>
    </row>
    <row r="36" spans="6:6">
      <c r="F36" s="1"/>
    </row>
    <row r="37" spans="6:6">
      <c r="F37" s="1"/>
    </row>
    <row r="38" spans="6:6">
      <c r="F38" s="1"/>
    </row>
    <row r="39" spans="6:6">
      <c r="F39" s="1"/>
    </row>
    <row r="40" spans="6:6">
      <c r="F40" s="1"/>
    </row>
    <row r="41" spans="6:6">
      <c r="F41" s="1"/>
    </row>
    <row r="42" spans="6:6">
      <c r="F42" s="1"/>
    </row>
    <row r="43" spans="6:6">
      <c r="F43" s="1"/>
    </row>
    <row r="44" spans="6:6">
      <c r="F44" s="1"/>
    </row>
    <row r="45" spans="6:6">
      <c r="F45" s="1"/>
    </row>
    <row r="46" spans="6:6">
      <c r="F46" s="1"/>
    </row>
    <row r="47" spans="6:6">
      <c r="F47" s="1"/>
    </row>
    <row r="48" spans="6:6">
      <c r="F48" s="1"/>
    </row>
    <row r="49" spans="6:6">
      <c r="F49" s="1"/>
    </row>
    <row r="50" spans="6:6">
      <c r="F50" s="1"/>
    </row>
    <row r="51" spans="6:6">
      <c r="F51" s="1"/>
    </row>
    <row r="52" spans="6:6">
      <c r="F52" s="1"/>
    </row>
    <row r="53" spans="6:6">
      <c r="F53" s="1"/>
    </row>
    <row r="54" spans="6:6">
      <c r="F54" s="1"/>
    </row>
    <row r="55" spans="6:6">
      <c r="F55" s="1"/>
    </row>
    <row r="56" spans="6:6">
      <c r="F56" s="1"/>
    </row>
    <row r="57" spans="6:6">
      <c r="F57" s="1"/>
    </row>
    <row r="58" spans="6:6">
      <c r="F58" s="1"/>
    </row>
    <row r="59" spans="6:6">
      <c r="F59" s="1"/>
    </row>
    <row r="60" spans="6:6">
      <c r="F60" s="1"/>
    </row>
    <row r="61" spans="6:6">
      <c r="F61" s="1"/>
    </row>
    <row r="62" spans="6:6">
      <c r="F62" s="1"/>
    </row>
    <row r="63" spans="6:6">
      <c r="F63" s="1"/>
    </row>
    <row r="64" spans="6:6">
      <c r="F64" s="1"/>
    </row>
    <row r="65" spans="6:6">
      <c r="F65" s="1"/>
    </row>
    <row r="66" spans="6:6">
      <c r="F66" s="1"/>
    </row>
    <row r="67" spans="6:6">
      <c r="F67" s="1"/>
    </row>
    <row r="68" spans="6:6">
      <c r="F68" s="1"/>
    </row>
    <row r="69" spans="6:6">
      <c r="F69" s="1"/>
    </row>
    <row r="70" spans="6:6">
      <c r="F70" s="1"/>
    </row>
    <row r="71" spans="6:6">
      <c r="F71" s="1"/>
    </row>
    <row r="72" spans="6:6">
      <c r="F72" s="1"/>
    </row>
    <row r="73" spans="6:6">
      <c r="F73" s="1"/>
    </row>
    <row r="74" spans="6:6">
      <c r="F74" s="1"/>
    </row>
    <row r="75" spans="6:6">
      <c r="F75" s="1"/>
    </row>
    <row r="76" spans="6:6">
      <c r="F76" s="1"/>
    </row>
    <row r="77" spans="6:6">
      <c r="F77" s="1"/>
    </row>
    <row r="78" spans="6:6">
      <c r="F78" s="1"/>
    </row>
    <row r="79" spans="6:6">
      <c r="F79" s="1"/>
    </row>
    <row r="80" spans="6:6">
      <c r="F80" s="1"/>
    </row>
    <row r="81" spans="6:6">
      <c r="F81" s="1"/>
    </row>
    <row r="82" spans="6:6">
      <c r="F82" s="1"/>
    </row>
    <row r="83" spans="6:6">
      <c r="F83" s="1"/>
    </row>
    <row r="84" spans="6:6">
      <c r="F84" s="1"/>
    </row>
    <row r="85" spans="6:6">
      <c r="F85" s="1"/>
    </row>
    <row r="86" spans="6:6">
      <c r="F86" s="1"/>
    </row>
    <row r="87" spans="6:6">
      <c r="F87" s="1"/>
    </row>
    <row r="88" spans="6:6">
      <c r="F88" s="1"/>
    </row>
    <row r="89" spans="6:6">
      <c r="F89" s="1"/>
    </row>
    <row r="90" spans="6:6">
      <c r="F90" s="1"/>
    </row>
    <row r="91" spans="6:6">
      <c r="F91" s="1"/>
    </row>
    <row r="92" spans="6:6">
      <c r="F92" s="1"/>
    </row>
    <row r="93" spans="6:6">
      <c r="F93" s="1"/>
    </row>
    <row r="94" spans="6:6">
      <c r="F94" s="1"/>
    </row>
    <row r="95" spans="6:6">
      <c r="F95" s="1"/>
    </row>
    <row r="96" spans="6:6">
      <c r="F96" s="1"/>
    </row>
    <row r="97" spans="6:6">
      <c r="F97" s="1"/>
    </row>
    <row r="98" spans="6:6">
      <c r="F98" s="1"/>
    </row>
    <row r="99" spans="6:6">
      <c r="F99" s="1"/>
    </row>
    <row r="100" spans="6:6">
      <c r="F100" s="1"/>
    </row>
    <row r="101" spans="6:6">
      <c r="F101" s="1"/>
    </row>
    <row r="102" spans="6:6">
      <c r="F102" s="1"/>
    </row>
    <row r="103" spans="6:6">
      <c r="F103" s="1"/>
    </row>
    <row r="104" spans="6:6">
      <c r="F104" s="1"/>
    </row>
    <row r="105" spans="6:6">
      <c r="F105" s="1"/>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3"/>
  <sheetViews>
    <sheetView workbookViewId="0">
      <pane ySplit="1" topLeftCell="A190" activePane="bottomLeft" state="frozen"/>
      <selection pane="bottomLeft"/>
    </sheetView>
  </sheetViews>
  <sheetFormatPr baseColWidth="10" defaultColWidth="11" defaultRowHeight="15" x14ac:dyDescent="0"/>
  <cols>
    <col min="1" max="1" width="13.83203125" customWidth="1"/>
    <col min="2" max="2" width="11" style="12"/>
    <col min="3" max="3" width="13" customWidth="1"/>
    <col min="4" max="4" width="14.33203125" customWidth="1"/>
    <col min="5" max="5" width="17.5" customWidth="1"/>
    <col min="6" max="6" width="11" style="7"/>
    <col min="7" max="7" width="35" customWidth="1"/>
  </cols>
  <sheetData>
    <row r="1" spans="1:7" s="4" customFormat="1" ht="31.5">
      <c r="A1" s="30" t="s">
        <v>51</v>
      </c>
      <c r="B1" s="31" t="s">
        <v>1</v>
      </c>
      <c r="C1" s="32" t="s">
        <v>52</v>
      </c>
      <c r="D1" s="30" t="s">
        <v>7</v>
      </c>
      <c r="E1" s="30" t="s">
        <v>8</v>
      </c>
      <c r="F1" s="33" t="s">
        <v>28</v>
      </c>
      <c r="G1" s="30" t="s">
        <v>10</v>
      </c>
    </row>
    <row r="2" spans="1:7">
      <c r="A2" s="40">
        <v>0</v>
      </c>
      <c r="B2" s="41">
        <v>42494</v>
      </c>
      <c r="C2">
        <v>1</v>
      </c>
      <c r="D2" t="s">
        <v>62</v>
      </c>
      <c r="E2" t="s">
        <v>160</v>
      </c>
      <c r="G2" t="s">
        <v>161</v>
      </c>
    </row>
    <row r="3" spans="1:7">
      <c r="A3" s="40">
        <v>0</v>
      </c>
      <c r="B3" s="41">
        <v>42494</v>
      </c>
      <c r="C3">
        <v>2</v>
      </c>
      <c r="D3" t="s">
        <v>59</v>
      </c>
      <c r="E3" t="s">
        <v>160</v>
      </c>
    </row>
    <row r="4" spans="1:7">
      <c r="A4" s="40">
        <v>0</v>
      </c>
      <c r="B4" s="41">
        <v>42494</v>
      </c>
      <c r="C4">
        <v>3</v>
      </c>
      <c r="D4" t="s">
        <v>61</v>
      </c>
      <c r="E4" t="s">
        <v>160</v>
      </c>
    </row>
    <row r="5" spans="1:7">
      <c r="A5" s="40">
        <v>0</v>
      </c>
      <c r="B5" s="41">
        <v>42494</v>
      </c>
      <c r="C5">
        <v>4</v>
      </c>
      <c r="D5" t="s">
        <v>55</v>
      </c>
      <c r="E5" t="s">
        <v>160</v>
      </c>
    </row>
    <row r="6" spans="1:7">
      <c r="A6" s="40">
        <v>0</v>
      </c>
      <c r="B6" s="41">
        <v>42494</v>
      </c>
      <c r="C6">
        <v>5</v>
      </c>
      <c r="D6" t="s">
        <v>60</v>
      </c>
      <c r="E6" t="s">
        <v>160</v>
      </c>
    </row>
    <row r="7" spans="1:7">
      <c r="A7" s="40">
        <v>0</v>
      </c>
      <c r="B7" s="41">
        <v>42494</v>
      </c>
      <c r="C7">
        <v>6</v>
      </c>
      <c r="D7" t="s">
        <v>59</v>
      </c>
      <c r="E7" t="s">
        <v>160</v>
      </c>
    </row>
    <row r="8" spans="1:7">
      <c r="A8" s="40">
        <v>0</v>
      </c>
      <c r="B8" s="41">
        <v>42494</v>
      </c>
      <c r="C8">
        <v>7</v>
      </c>
      <c r="D8" t="s">
        <v>62</v>
      </c>
      <c r="E8" t="s">
        <v>160</v>
      </c>
    </row>
    <row r="9" spans="1:7">
      <c r="A9" s="40">
        <v>0</v>
      </c>
      <c r="B9" s="41">
        <v>42494</v>
      </c>
      <c r="C9">
        <v>8</v>
      </c>
      <c r="D9" t="s">
        <v>60</v>
      </c>
      <c r="E9" t="s">
        <v>160</v>
      </c>
    </row>
    <row r="10" spans="1:7">
      <c r="A10" s="40">
        <v>0</v>
      </c>
      <c r="B10" s="41">
        <v>42494</v>
      </c>
      <c r="C10">
        <v>9</v>
      </c>
      <c r="D10" t="s">
        <v>61</v>
      </c>
      <c r="E10" t="s">
        <v>160</v>
      </c>
    </row>
    <row r="11" spans="1:7">
      <c r="A11" s="40">
        <v>0</v>
      </c>
      <c r="B11" s="41">
        <v>42494</v>
      </c>
      <c r="C11">
        <v>10</v>
      </c>
      <c r="D11" t="s">
        <v>55</v>
      </c>
      <c r="E11" t="s">
        <v>53</v>
      </c>
    </row>
    <row r="12" spans="1:7">
      <c r="A12" s="40">
        <v>0</v>
      </c>
      <c r="B12" s="41">
        <v>42494</v>
      </c>
      <c r="C12">
        <v>11</v>
      </c>
      <c r="D12" t="s">
        <v>59</v>
      </c>
      <c r="E12" t="s">
        <v>160</v>
      </c>
    </row>
    <row r="13" spans="1:7">
      <c r="A13" s="40">
        <v>0</v>
      </c>
      <c r="B13" s="41">
        <v>42494</v>
      </c>
      <c r="C13">
        <v>12</v>
      </c>
      <c r="D13" t="s">
        <v>61</v>
      </c>
      <c r="E13" t="s">
        <v>160</v>
      </c>
    </row>
    <row r="14" spans="1:7">
      <c r="A14" s="40">
        <v>0</v>
      </c>
      <c r="B14" s="41">
        <v>42494</v>
      </c>
      <c r="C14">
        <v>13</v>
      </c>
      <c r="D14" t="s">
        <v>55</v>
      </c>
      <c r="E14" t="s">
        <v>160</v>
      </c>
    </row>
    <row r="15" spans="1:7">
      <c r="A15" s="40">
        <v>0</v>
      </c>
      <c r="B15" s="41">
        <v>42494</v>
      </c>
      <c r="C15">
        <v>14</v>
      </c>
      <c r="D15" t="s">
        <v>60</v>
      </c>
      <c r="E15" t="s">
        <v>160</v>
      </c>
    </row>
    <row r="16" spans="1:7">
      <c r="A16" s="40">
        <v>0</v>
      </c>
      <c r="B16" s="41">
        <v>42494</v>
      </c>
      <c r="C16">
        <v>15</v>
      </c>
      <c r="D16" t="s">
        <v>62</v>
      </c>
      <c r="E16" t="s">
        <v>160</v>
      </c>
    </row>
    <row r="17" spans="1:6">
      <c r="A17" s="40">
        <v>1</v>
      </c>
      <c r="B17" s="12">
        <v>42506</v>
      </c>
      <c r="C17">
        <v>1</v>
      </c>
      <c r="D17" t="s">
        <v>55</v>
      </c>
      <c r="E17" t="s">
        <v>160</v>
      </c>
    </row>
    <row r="18" spans="1:6">
      <c r="A18" s="40">
        <v>1</v>
      </c>
      <c r="B18" s="12">
        <v>42506</v>
      </c>
      <c r="C18">
        <v>2</v>
      </c>
      <c r="D18" t="s">
        <v>61</v>
      </c>
      <c r="E18" t="s">
        <v>160</v>
      </c>
    </row>
    <row r="19" spans="1:6">
      <c r="A19" s="40">
        <v>1</v>
      </c>
      <c r="B19" s="12">
        <v>42506</v>
      </c>
      <c r="C19">
        <v>3</v>
      </c>
      <c r="D19" t="s">
        <v>60</v>
      </c>
      <c r="E19" t="s">
        <v>160</v>
      </c>
    </row>
    <row r="20" spans="1:6">
      <c r="A20" s="40">
        <v>1</v>
      </c>
      <c r="B20" s="12">
        <v>42506</v>
      </c>
      <c r="C20">
        <v>4</v>
      </c>
      <c r="D20" t="s">
        <v>59</v>
      </c>
      <c r="E20" t="s">
        <v>160</v>
      </c>
    </row>
    <row r="21" spans="1:6">
      <c r="A21" s="40">
        <v>1</v>
      </c>
      <c r="B21" s="12">
        <v>42506</v>
      </c>
      <c r="C21">
        <v>5</v>
      </c>
      <c r="D21" t="s">
        <v>62</v>
      </c>
      <c r="E21" t="s">
        <v>160</v>
      </c>
    </row>
    <row r="22" spans="1:6">
      <c r="A22" s="40">
        <v>1</v>
      </c>
      <c r="B22" s="12">
        <v>42506</v>
      </c>
      <c r="C22">
        <v>6</v>
      </c>
      <c r="D22" t="s">
        <v>59</v>
      </c>
      <c r="E22" t="s">
        <v>160</v>
      </c>
    </row>
    <row r="23" spans="1:6">
      <c r="A23" s="40">
        <v>1</v>
      </c>
      <c r="B23" s="12">
        <v>42506</v>
      </c>
      <c r="C23">
        <v>7</v>
      </c>
      <c r="D23" t="s">
        <v>60</v>
      </c>
      <c r="E23" t="s">
        <v>160</v>
      </c>
    </row>
    <row r="24" spans="1:6">
      <c r="A24" s="40">
        <v>1</v>
      </c>
      <c r="B24" s="12">
        <v>42506</v>
      </c>
      <c r="C24">
        <v>8</v>
      </c>
      <c r="D24" t="s">
        <v>55</v>
      </c>
      <c r="E24" t="s">
        <v>160</v>
      </c>
    </row>
    <row r="25" spans="1:6">
      <c r="A25" s="40">
        <v>1</v>
      </c>
      <c r="B25" s="12">
        <v>42506</v>
      </c>
      <c r="C25">
        <v>9</v>
      </c>
      <c r="D25" t="s">
        <v>61</v>
      </c>
      <c r="E25" t="s">
        <v>160</v>
      </c>
    </row>
    <row r="26" spans="1:6">
      <c r="A26" s="40">
        <v>1</v>
      </c>
      <c r="B26" s="12">
        <v>42506</v>
      </c>
      <c r="C26">
        <v>10</v>
      </c>
      <c r="D26" t="s">
        <v>62</v>
      </c>
      <c r="E26" t="s">
        <v>160</v>
      </c>
    </row>
    <row r="27" spans="1:6">
      <c r="A27" s="40">
        <v>1</v>
      </c>
      <c r="B27" s="12">
        <v>42506</v>
      </c>
      <c r="C27">
        <v>11</v>
      </c>
      <c r="D27" t="s">
        <v>60</v>
      </c>
      <c r="E27" t="s">
        <v>160</v>
      </c>
    </row>
    <row r="28" spans="1:6">
      <c r="A28" s="40">
        <v>1</v>
      </c>
      <c r="B28" s="12">
        <v>42506</v>
      </c>
      <c r="C28">
        <v>12</v>
      </c>
      <c r="D28" t="s">
        <v>61</v>
      </c>
      <c r="E28" t="s">
        <v>160</v>
      </c>
    </row>
    <row r="29" spans="1:6">
      <c r="A29" s="40">
        <v>1</v>
      </c>
      <c r="B29" s="12">
        <v>42506</v>
      </c>
      <c r="C29">
        <v>13</v>
      </c>
      <c r="D29" t="s">
        <v>55</v>
      </c>
      <c r="E29" t="s">
        <v>160</v>
      </c>
    </row>
    <row r="30" spans="1:6">
      <c r="A30" s="40">
        <v>1</v>
      </c>
      <c r="B30" s="12">
        <v>42506</v>
      </c>
      <c r="C30">
        <v>14</v>
      </c>
      <c r="D30" t="s">
        <v>62</v>
      </c>
      <c r="E30" t="s">
        <v>160</v>
      </c>
    </row>
    <row r="31" spans="1:6">
      <c r="A31" s="40">
        <v>1</v>
      </c>
      <c r="B31" s="12">
        <v>42506</v>
      </c>
      <c r="C31">
        <v>15</v>
      </c>
      <c r="D31" t="s">
        <v>59</v>
      </c>
      <c r="E31" t="s">
        <v>160</v>
      </c>
    </row>
    <row r="32" spans="1:6">
      <c r="A32">
        <v>2</v>
      </c>
      <c r="B32" s="12">
        <v>42513</v>
      </c>
      <c r="C32">
        <v>1</v>
      </c>
      <c r="D32" t="s">
        <v>57</v>
      </c>
      <c r="E32" t="s">
        <v>38</v>
      </c>
      <c r="F32" s="7">
        <v>9.5</v>
      </c>
    </row>
    <row r="33" spans="1:6">
      <c r="A33">
        <v>2</v>
      </c>
      <c r="B33" s="12">
        <v>42513</v>
      </c>
      <c r="C33">
        <v>1</v>
      </c>
      <c r="D33" t="s">
        <v>57</v>
      </c>
      <c r="E33" t="s">
        <v>38</v>
      </c>
      <c r="F33" s="7">
        <v>9.5</v>
      </c>
    </row>
    <row r="34" spans="1:6">
      <c r="A34">
        <v>2</v>
      </c>
      <c r="B34" s="12">
        <v>42513</v>
      </c>
      <c r="C34">
        <v>1</v>
      </c>
      <c r="D34" t="s">
        <v>57</v>
      </c>
      <c r="E34" t="s">
        <v>38</v>
      </c>
      <c r="F34" s="7">
        <v>10</v>
      </c>
    </row>
    <row r="35" spans="1:6">
      <c r="A35">
        <v>2</v>
      </c>
      <c r="B35" s="12">
        <v>42513</v>
      </c>
      <c r="C35">
        <v>1</v>
      </c>
      <c r="D35" t="s">
        <v>57</v>
      </c>
      <c r="E35" t="s">
        <v>38</v>
      </c>
      <c r="F35" s="7">
        <v>8</v>
      </c>
    </row>
    <row r="36" spans="1:6">
      <c r="A36">
        <v>2</v>
      </c>
      <c r="B36" s="12">
        <v>42513</v>
      </c>
      <c r="C36">
        <v>1</v>
      </c>
      <c r="D36" t="s">
        <v>57</v>
      </c>
      <c r="E36" t="s">
        <v>38</v>
      </c>
      <c r="F36" s="7">
        <v>9</v>
      </c>
    </row>
    <row r="37" spans="1:6">
      <c r="A37">
        <v>2</v>
      </c>
      <c r="B37" s="12">
        <v>42513</v>
      </c>
      <c r="C37">
        <v>1</v>
      </c>
      <c r="D37" t="s">
        <v>57</v>
      </c>
      <c r="E37" t="s">
        <v>38</v>
      </c>
      <c r="F37" s="7">
        <v>9.5</v>
      </c>
    </row>
    <row r="38" spans="1:6">
      <c r="A38">
        <v>2</v>
      </c>
      <c r="B38" s="12">
        <v>42513</v>
      </c>
      <c r="C38">
        <v>1</v>
      </c>
      <c r="D38" t="s">
        <v>57</v>
      </c>
      <c r="E38" t="s">
        <v>38</v>
      </c>
      <c r="F38" s="7">
        <v>9.5</v>
      </c>
    </row>
    <row r="39" spans="1:6">
      <c r="A39">
        <v>2</v>
      </c>
      <c r="B39" s="12">
        <v>42513</v>
      </c>
      <c r="C39">
        <v>1</v>
      </c>
      <c r="D39" t="s">
        <v>57</v>
      </c>
      <c r="E39" t="s">
        <v>38</v>
      </c>
      <c r="F39" s="7">
        <v>10</v>
      </c>
    </row>
    <row r="40" spans="1:6">
      <c r="A40">
        <v>2</v>
      </c>
      <c r="B40" s="12">
        <v>42513</v>
      </c>
      <c r="C40">
        <v>1</v>
      </c>
      <c r="D40" t="s">
        <v>57</v>
      </c>
      <c r="E40" t="s">
        <v>38</v>
      </c>
      <c r="F40" s="7">
        <v>9</v>
      </c>
    </row>
    <row r="41" spans="1:6">
      <c r="A41">
        <v>2</v>
      </c>
      <c r="B41" s="12">
        <v>42513</v>
      </c>
      <c r="C41">
        <v>2</v>
      </c>
      <c r="D41" t="s">
        <v>58</v>
      </c>
      <c r="E41" t="s">
        <v>160</v>
      </c>
    </row>
    <row r="42" spans="1:6">
      <c r="A42">
        <v>2</v>
      </c>
      <c r="B42" s="12">
        <v>42513</v>
      </c>
      <c r="C42">
        <v>3</v>
      </c>
      <c r="D42" t="s">
        <v>63</v>
      </c>
      <c r="E42" t="s">
        <v>160</v>
      </c>
    </row>
    <row r="43" spans="1:6">
      <c r="A43">
        <v>2</v>
      </c>
      <c r="B43" s="12">
        <v>42513</v>
      </c>
      <c r="C43">
        <v>4</v>
      </c>
      <c r="D43" t="s">
        <v>55</v>
      </c>
      <c r="E43" t="s">
        <v>160</v>
      </c>
    </row>
    <row r="44" spans="1:6">
      <c r="A44">
        <v>2</v>
      </c>
      <c r="B44" s="12">
        <v>42513</v>
      </c>
      <c r="C44">
        <v>5</v>
      </c>
      <c r="D44" t="s">
        <v>62</v>
      </c>
      <c r="E44" t="s">
        <v>160</v>
      </c>
    </row>
    <row r="45" spans="1:6">
      <c r="A45">
        <v>2</v>
      </c>
      <c r="B45" s="12">
        <v>42513</v>
      </c>
      <c r="C45">
        <v>6</v>
      </c>
      <c r="D45" t="s">
        <v>63</v>
      </c>
      <c r="E45" t="s">
        <v>160</v>
      </c>
    </row>
    <row r="46" spans="1:6">
      <c r="A46">
        <v>2</v>
      </c>
      <c r="B46" s="12">
        <v>42513</v>
      </c>
      <c r="C46">
        <v>7</v>
      </c>
      <c r="D46" t="s">
        <v>55</v>
      </c>
      <c r="E46" t="s">
        <v>38</v>
      </c>
      <c r="F46" s="7">
        <v>7.5</v>
      </c>
    </row>
    <row r="47" spans="1:6">
      <c r="A47">
        <v>2</v>
      </c>
      <c r="B47" s="12">
        <v>42513</v>
      </c>
      <c r="C47">
        <v>7</v>
      </c>
      <c r="D47" t="s">
        <v>55</v>
      </c>
      <c r="E47" t="s">
        <v>38</v>
      </c>
      <c r="F47" s="7">
        <v>9</v>
      </c>
    </row>
    <row r="48" spans="1:6">
      <c r="A48">
        <v>2</v>
      </c>
      <c r="B48" s="12">
        <v>42513</v>
      </c>
      <c r="C48">
        <v>7</v>
      </c>
      <c r="D48" t="s">
        <v>55</v>
      </c>
      <c r="E48" t="s">
        <v>38</v>
      </c>
      <c r="F48" s="7">
        <v>9.5</v>
      </c>
    </row>
    <row r="49" spans="1:6">
      <c r="A49">
        <v>2</v>
      </c>
      <c r="B49" s="12">
        <v>42513</v>
      </c>
      <c r="C49">
        <v>7</v>
      </c>
      <c r="D49" t="s">
        <v>55</v>
      </c>
      <c r="E49" t="s">
        <v>38</v>
      </c>
      <c r="F49" s="7">
        <v>9</v>
      </c>
    </row>
    <row r="50" spans="1:6">
      <c r="A50">
        <v>2</v>
      </c>
      <c r="B50" s="12">
        <v>42513</v>
      </c>
      <c r="C50">
        <v>7</v>
      </c>
      <c r="D50" t="s">
        <v>55</v>
      </c>
      <c r="E50" t="s">
        <v>38</v>
      </c>
      <c r="F50" s="7">
        <v>6.5</v>
      </c>
    </row>
    <row r="51" spans="1:6">
      <c r="A51">
        <v>2</v>
      </c>
      <c r="B51" s="12">
        <v>42513</v>
      </c>
      <c r="C51">
        <v>7</v>
      </c>
      <c r="D51" t="s">
        <v>55</v>
      </c>
      <c r="E51" t="s">
        <v>38</v>
      </c>
      <c r="F51" s="7">
        <v>10</v>
      </c>
    </row>
    <row r="52" spans="1:6">
      <c r="A52">
        <v>2</v>
      </c>
      <c r="B52" s="12">
        <v>42513</v>
      </c>
      <c r="C52">
        <v>7</v>
      </c>
      <c r="D52" t="s">
        <v>55</v>
      </c>
      <c r="E52" t="s">
        <v>38</v>
      </c>
      <c r="F52" s="7">
        <v>9</v>
      </c>
    </row>
    <row r="53" spans="1:6">
      <c r="A53">
        <v>2</v>
      </c>
      <c r="B53" s="12">
        <v>42513</v>
      </c>
      <c r="C53">
        <v>7</v>
      </c>
      <c r="D53" t="s">
        <v>55</v>
      </c>
      <c r="E53" t="s">
        <v>38</v>
      </c>
      <c r="F53" s="7">
        <v>8.5</v>
      </c>
    </row>
    <row r="54" spans="1:6">
      <c r="A54">
        <v>2</v>
      </c>
      <c r="B54" s="12">
        <v>42513</v>
      </c>
      <c r="C54">
        <v>8</v>
      </c>
      <c r="D54" t="s">
        <v>57</v>
      </c>
      <c r="E54" t="s">
        <v>38</v>
      </c>
      <c r="F54" s="7">
        <v>9.5</v>
      </c>
    </row>
    <row r="55" spans="1:6">
      <c r="A55">
        <v>2</v>
      </c>
      <c r="B55" s="12">
        <v>42513</v>
      </c>
      <c r="C55">
        <v>8</v>
      </c>
      <c r="D55" t="s">
        <v>57</v>
      </c>
      <c r="E55" t="s">
        <v>38</v>
      </c>
      <c r="F55" s="7">
        <v>8</v>
      </c>
    </row>
    <row r="56" spans="1:6">
      <c r="A56">
        <v>2</v>
      </c>
      <c r="B56" s="12">
        <v>42513</v>
      </c>
      <c r="C56">
        <v>8</v>
      </c>
      <c r="D56" t="s">
        <v>57</v>
      </c>
      <c r="E56" t="s">
        <v>38</v>
      </c>
      <c r="F56" s="7">
        <v>6.5</v>
      </c>
    </row>
    <row r="57" spans="1:6">
      <c r="A57">
        <v>2</v>
      </c>
      <c r="B57" s="12">
        <v>42513</v>
      </c>
      <c r="C57">
        <v>8</v>
      </c>
      <c r="D57" t="s">
        <v>57</v>
      </c>
      <c r="E57" t="s">
        <v>38</v>
      </c>
      <c r="F57" s="7">
        <v>6.5</v>
      </c>
    </row>
    <row r="58" spans="1:6">
      <c r="A58">
        <v>2</v>
      </c>
      <c r="B58" s="12">
        <v>42513</v>
      </c>
      <c r="C58">
        <v>8</v>
      </c>
      <c r="D58" t="s">
        <v>57</v>
      </c>
      <c r="E58" t="s">
        <v>38</v>
      </c>
      <c r="F58" s="7">
        <v>6.5</v>
      </c>
    </row>
    <row r="59" spans="1:6">
      <c r="A59">
        <v>2</v>
      </c>
      <c r="B59" s="12">
        <v>42513</v>
      </c>
      <c r="C59">
        <v>8</v>
      </c>
      <c r="D59" t="s">
        <v>57</v>
      </c>
      <c r="E59" t="s">
        <v>38</v>
      </c>
      <c r="F59" s="7">
        <v>7.5</v>
      </c>
    </row>
    <row r="60" spans="1:6">
      <c r="A60">
        <v>2</v>
      </c>
      <c r="B60" s="12">
        <v>42513</v>
      </c>
      <c r="C60">
        <v>8</v>
      </c>
      <c r="D60" t="s">
        <v>57</v>
      </c>
      <c r="E60" t="s">
        <v>38</v>
      </c>
      <c r="F60" s="7">
        <v>9.5</v>
      </c>
    </row>
    <row r="61" spans="1:6">
      <c r="A61">
        <v>2</v>
      </c>
      <c r="B61" s="12">
        <v>42513</v>
      </c>
      <c r="C61">
        <v>8</v>
      </c>
      <c r="D61" t="s">
        <v>57</v>
      </c>
      <c r="E61" t="s">
        <v>38</v>
      </c>
      <c r="F61" s="7">
        <v>6.5</v>
      </c>
    </row>
    <row r="62" spans="1:6">
      <c r="A62">
        <v>2</v>
      </c>
      <c r="B62" s="12">
        <v>42513</v>
      </c>
      <c r="C62">
        <v>9</v>
      </c>
      <c r="D62" t="s">
        <v>62</v>
      </c>
      <c r="E62" t="s">
        <v>38</v>
      </c>
      <c r="F62" s="7">
        <v>8.5</v>
      </c>
    </row>
    <row r="63" spans="1:6">
      <c r="A63">
        <v>2</v>
      </c>
      <c r="B63" s="12">
        <v>42513</v>
      </c>
      <c r="C63">
        <v>10</v>
      </c>
      <c r="D63" t="s">
        <v>58</v>
      </c>
      <c r="E63" t="s">
        <v>160</v>
      </c>
    </row>
    <row r="64" spans="1:6">
      <c r="A64">
        <v>2</v>
      </c>
      <c r="B64" s="12">
        <v>42513</v>
      </c>
      <c r="C64">
        <v>11</v>
      </c>
      <c r="D64" t="s">
        <v>55</v>
      </c>
      <c r="E64" t="s">
        <v>160</v>
      </c>
    </row>
    <row r="65" spans="1:6">
      <c r="A65">
        <v>2</v>
      </c>
      <c r="B65" s="12">
        <v>42513</v>
      </c>
      <c r="C65">
        <v>12</v>
      </c>
      <c r="D65" t="s">
        <v>62</v>
      </c>
      <c r="E65" t="s">
        <v>160</v>
      </c>
    </row>
    <row r="66" spans="1:6">
      <c r="A66">
        <v>2</v>
      </c>
      <c r="B66" s="12">
        <v>42513</v>
      </c>
      <c r="C66">
        <v>13</v>
      </c>
      <c r="D66" t="s">
        <v>63</v>
      </c>
      <c r="E66" t="s">
        <v>160</v>
      </c>
    </row>
    <row r="67" spans="1:6">
      <c r="A67">
        <v>2</v>
      </c>
      <c r="B67" s="12">
        <v>42513</v>
      </c>
      <c r="C67">
        <v>14</v>
      </c>
      <c r="D67" t="s">
        <v>58</v>
      </c>
      <c r="E67" t="s">
        <v>160</v>
      </c>
    </row>
    <row r="68" spans="1:6">
      <c r="A68">
        <v>2</v>
      </c>
      <c r="B68" s="12">
        <v>42513</v>
      </c>
      <c r="C68">
        <v>15</v>
      </c>
      <c r="D68" t="s">
        <v>57</v>
      </c>
      <c r="E68" t="s">
        <v>38</v>
      </c>
      <c r="F68" s="7">
        <v>9</v>
      </c>
    </row>
    <row r="69" spans="1:6">
      <c r="A69">
        <v>2</v>
      </c>
      <c r="B69" s="12">
        <v>42513</v>
      </c>
      <c r="C69">
        <v>15</v>
      </c>
      <c r="D69" t="s">
        <v>57</v>
      </c>
      <c r="E69" t="s">
        <v>38</v>
      </c>
      <c r="F69" s="7">
        <v>10</v>
      </c>
    </row>
    <row r="70" spans="1:6">
      <c r="A70">
        <v>2</v>
      </c>
      <c r="B70" s="12">
        <v>42513</v>
      </c>
      <c r="C70">
        <v>15</v>
      </c>
      <c r="D70" t="s">
        <v>57</v>
      </c>
      <c r="E70" t="s">
        <v>38</v>
      </c>
      <c r="F70" s="7">
        <v>10.5</v>
      </c>
    </row>
    <row r="71" spans="1:6">
      <c r="A71">
        <v>2</v>
      </c>
      <c r="B71" s="12">
        <v>42513</v>
      </c>
      <c r="C71">
        <v>15</v>
      </c>
      <c r="D71" t="s">
        <v>57</v>
      </c>
      <c r="E71" t="s">
        <v>38</v>
      </c>
      <c r="F71" s="7">
        <v>8.5</v>
      </c>
    </row>
    <row r="72" spans="1:6">
      <c r="A72">
        <v>2</v>
      </c>
      <c r="B72" s="12">
        <v>42513</v>
      </c>
      <c r="C72">
        <v>15</v>
      </c>
      <c r="D72" t="s">
        <v>57</v>
      </c>
      <c r="E72" t="s">
        <v>38</v>
      </c>
      <c r="F72" s="7">
        <v>10.5</v>
      </c>
    </row>
    <row r="73" spans="1:6">
      <c r="A73">
        <v>2</v>
      </c>
      <c r="B73" s="12">
        <v>42513</v>
      </c>
      <c r="C73">
        <v>15</v>
      </c>
      <c r="D73" t="s">
        <v>57</v>
      </c>
      <c r="E73" t="s">
        <v>38</v>
      </c>
      <c r="F73" s="7">
        <v>8</v>
      </c>
    </row>
    <row r="74" spans="1:6">
      <c r="A74">
        <v>2</v>
      </c>
      <c r="B74" s="12">
        <v>42513</v>
      </c>
      <c r="C74">
        <v>15</v>
      </c>
      <c r="D74" t="s">
        <v>57</v>
      </c>
      <c r="E74" t="s">
        <v>38</v>
      </c>
      <c r="F74" s="7">
        <v>9.5</v>
      </c>
    </row>
    <row r="75" spans="1:6">
      <c r="A75">
        <v>2</v>
      </c>
      <c r="B75" s="12">
        <v>42513</v>
      </c>
      <c r="C75">
        <v>15</v>
      </c>
      <c r="D75" t="s">
        <v>57</v>
      </c>
      <c r="E75" t="s">
        <v>38</v>
      </c>
      <c r="F75" s="7">
        <v>10</v>
      </c>
    </row>
    <row r="76" spans="1:6">
      <c r="A76">
        <v>2</v>
      </c>
      <c r="B76" s="12">
        <v>42513</v>
      </c>
      <c r="C76">
        <v>15</v>
      </c>
      <c r="D76" t="s">
        <v>57</v>
      </c>
      <c r="E76" t="s">
        <v>38</v>
      </c>
      <c r="F76" s="7">
        <v>7.5</v>
      </c>
    </row>
    <row r="77" spans="1:6">
      <c r="A77">
        <v>2</v>
      </c>
      <c r="B77" s="12">
        <v>42513</v>
      </c>
      <c r="C77">
        <v>15</v>
      </c>
      <c r="D77" t="s">
        <v>57</v>
      </c>
      <c r="E77" t="s">
        <v>38</v>
      </c>
      <c r="F77" s="7">
        <v>7</v>
      </c>
    </row>
    <row r="78" spans="1:6">
      <c r="A78">
        <v>2</v>
      </c>
      <c r="B78" s="12">
        <v>42513</v>
      </c>
      <c r="C78">
        <v>15</v>
      </c>
      <c r="D78" t="s">
        <v>57</v>
      </c>
      <c r="E78" t="s">
        <v>38</v>
      </c>
      <c r="F78" s="7">
        <v>8</v>
      </c>
    </row>
    <row r="79" spans="1:6">
      <c r="A79">
        <v>3</v>
      </c>
      <c r="B79" s="12">
        <v>42517</v>
      </c>
      <c r="C79">
        <v>1</v>
      </c>
      <c r="D79" t="s">
        <v>55</v>
      </c>
      <c r="E79" t="s">
        <v>160</v>
      </c>
    </row>
    <row r="80" spans="1:6">
      <c r="A80">
        <v>3</v>
      </c>
      <c r="B80" s="12">
        <v>42517</v>
      </c>
      <c r="C80">
        <v>2</v>
      </c>
      <c r="D80" t="s">
        <v>60</v>
      </c>
      <c r="E80" t="s">
        <v>160</v>
      </c>
    </row>
    <row r="81" spans="1:6">
      <c r="A81">
        <v>3</v>
      </c>
      <c r="B81" s="12">
        <v>42517</v>
      </c>
      <c r="C81">
        <v>3</v>
      </c>
      <c r="D81" t="s">
        <v>63</v>
      </c>
      <c r="E81" t="s">
        <v>160</v>
      </c>
    </row>
    <row r="82" spans="1:6">
      <c r="A82">
        <v>3</v>
      </c>
      <c r="B82" s="12">
        <v>42517</v>
      </c>
      <c r="C82">
        <v>4</v>
      </c>
      <c r="D82" t="s">
        <v>57</v>
      </c>
      <c r="E82" t="s">
        <v>38</v>
      </c>
      <c r="F82" s="7">
        <v>9</v>
      </c>
    </row>
    <row r="83" spans="1:6">
      <c r="A83">
        <v>3</v>
      </c>
      <c r="B83" s="12">
        <v>42517</v>
      </c>
      <c r="C83">
        <v>5</v>
      </c>
      <c r="D83" t="s">
        <v>62</v>
      </c>
      <c r="E83" t="s">
        <v>160</v>
      </c>
    </row>
    <row r="84" spans="1:6">
      <c r="A84">
        <v>3</v>
      </c>
      <c r="B84" s="12">
        <v>42517</v>
      </c>
      <c r="C84">
        <v>6</v>
      </c>
      <c r="D84" t="s">
        <v>60</v>
      </c>
      <c r="E84" t="s">
        <v>160</v>
      </c>
    </row>
    <row r="85" spans="1:6">
      <c r="A85">
        <v>3</v>
      </c>
      <c r="B85" s="12">
        <v>42517</v>
      </c>
      <c r="C85">
        <v>7</v>
      </c>
      <c r="D85" t="s">
        <v>55</v>
      </c>
      <c r="E85" t="s">
        <v>160</v>
      </c>
    </row>
    <row r="86" spans="1:6">
      <c r="A86">
        <v>3</v>
      </c>
      <c r="B86" s="12">
        <v>42517</v>
      </c>
      <c r="C86">
        <v>8</v>
      </c>
      <c r="D86" t="s">
        <v>62</v>
      </c>
      <c r="E86" t="s">
        <v>160</v>
      </c>
    </row>
    <row r="87" spans="1:6">
      <c r="A87">
        <v>3</v>
      </c>
      <c r="B87" s="12">
        <v>42517</v>
      </c>
      <c r="C87">
        <v>9</v>
      </c>
      <c r="D87" t="s">
        <v>57</v>
      </c>
      <c r="E87" t="s">
        <v>160</v>
      </c>
    </row>
    <row r="88" spans="1:6">
      <c r="A88">
        <v>3</v>
      </c>
      <c r="B88" s="12">
        <v>42517</v>
      </c>
      <c r="C88">
        <v>10</v>
      </c>
      <c r="D88" t="s">
        <v>63</v>
      </c>
      <c r="E88" t="s">
        <v>160</v>
      </c>
    </row>
    <row r="89" spans="1:6">
      <c r="A89">
        <v>3</v>
      </c>
      <c r="B89" s="12">
        <v>42517</v>
      </c>
      <c r="C89">
        <v>11</v>
      </c>
      <c r="D89" t="s">
        <v>62</v>
      </c>
      <c r="E89" t="s">
        <v>160</v>
      </c>
    </row>
    <row r="90" spans="1:6">
      <c r="A90">
        <v>3</v>
      </c>
      <c r="B90" s="12">
        <v>42517</v>
      </c>
      <c r="C90">
        <v>12</v>
      </c>
      <c r="D90" t="s">
        <v>60</v>
      </c>
      <c r="E90" t="s">
        <v>160</v>
      </c>
    </row>
    <row r="91" spans="1:6">
      <c r="A91">
        <v>3</v>
      </c>
      <c r="B91" s="12">
        <v>42517</v>
      </c>
      <c r="C91">
        <v>13</v>
      </c>
      <c r="D91" t="s">
        <v>57</v>
      </c>
      <c r="E91" t="s">
        <v>38</v>
      </c>
      <c r="F91" s="7">
        <v>9</v>
      </c>
    </row>
    <row r="92" spans="1:6">
      <c r="A92">
        <v>3</v>
      </c>
      <c r="B92" s="12">
        <v>42517</v>
      </c>
      <c r="C92">
        <v>13</v>
      </c>
      <c r="D92" t="s">
        <v>57</v>
      </c>
      <c r="E92" t="s">
        <v>38</v>
      </c>
      <c r="F92" s="7">
        <v>6</v>
      </c>
    </row>
    <row r="93" spans="1:6">
      <c r="A93">
        <v>3</v>
      </c>
      <c r="B93" s="12">
        <v>42517</v>
      </c>
      <c r="C93">
        <v>13</v>
      </c>
      <c r="D93" t="s">
        <v>57</v>
      </c>
      <c r="E93" t="s">
        <v>38</v>
      </c>
      <c r="F93" s="7">
        <v>8.5</v>
      </c>
    </row>
    <row r="94" spans="1:6">
      <c r="A94">
        <v>3</v>
      </c>
      <c r="B94" s="12">
        <v>42517</v>
      </c>
      <c r="C94">
        <v>14</v>
      </c>
      <c r="D94" t="s">
        <v>55</v>
      </c>
      <c r="E94" t="s">
        <v>160</v>
      </c>
    </row>
    <row r="95" spans="1:6">
      <c r="A95">
        <v>3</v>
      </c>
      <c r="B95" s="12">
        <v>42517</v>
      </c>
      <c r="C95">
        <v>15</v>
      </c>
      <c r="D95" t="s">
        <v>63</v>
      </c>
      <c r="E95" t="s">
        <v>160</v>
      </c>
    </row>
    <row r="96" spans="1:6">
      <c r="A96">
        <v>4</v>
      </c>
      <c r="B96" s="12">
        <v>42517</v>
      </c>
      <c r="C96">
        <v>1</v>
      </c>
      <c r="D96" t="s">
        <v>57</v>
      </c>
      <c r="E96" t="s">
        <v>160</v>
      </c>
    </row>
    <row r="97" spans="1:6">
      <c r="A97">
        <v>4</v>
      </c>
      <c r="B97" s="12">
        <v>42517</v>
      </c>
      <c r="C97">
        <v>2</v>
      </c>
      <c r="D97" t="s">
        <v>55</v>
      </c>
      <c r="E97" t="s">
        <v>160</v>
      </c>
    </row>
    <row r="98" spans="1:6">
      <c r="A98">
        <v>4</v>
      </c>
      <c r="B98" s="12">
        <v>42517</v>
      </c>
      <c r="C98">
        <v>3</v>
      </c>
      <c r="D98" t="s">
        <v>63</v>
      </c>
      <c r="E98" t="s">
        <v>160</v>
      </c>
    </row>
    <row r="99" spans="1:6">
      <c r="A99">
        <v>4</v>
      </c>
      <c r="B99" s="12">
        <v>42517</v>
      </c>
      <c r="C99">
        <v>4</v>
      </c>
      <c r="D99" t="s">
        <v>60</v>
      </c>
      <c r="E99" t="s">
        <v>160</v>
      </c>
    </row>
    <row r="100" spans="1:6">
      <c r="A100">
        <v>4</v>
      </c>
      <c r="B100" s="12">
        <v>42517</v>
      </c>
      <c r="C100">
        <v>5</v>
      </c>
      <c r="D100" t="s">
        <v>62</v>
      </c>
      <c r="E100" t="s">
        <v>160</v>
      </c>
    </row>
    <row r="101" spans="1:6">
      <c r="A101">
        <v>4</v>
      </c>
      <c r="B101" s="12">
        <v>42517</v>
      </c>
      <c r="C101">
        <v>6</v>
      </c>
      <c r="D101" t="s">
        <v>63</v>
      </c>
      <c r="E101" t="s">
        <v>160</v>
      </c>
    </row>
    <row r="102" spans="1:6">
      <c r="A102">
        <v>4</v>
      </c>
      <c r="B102" s="12">
        <v>42517</v>
      </c>
      <c r="C102">
        <v>7</v>
      </c>
      <c r="D102" t="s">
        <v>57</v>
      </c>
      <c r="E102" t="s">
        <v>38</v>
      </c>
      <c r="F102" s="7">
        <v>10</v>
      </c>
    </row>
    <row r="103" spans="1:6">
      <c r="A103">
        <v>4</v>
      </c>
      <c r="B103" s="12">
        <v>42517</v>
      </c>
      <c r="C103">
        <v>8</v>
      </c>
      <c r="D103" t="s">
        <v>55</v>
      </c>
      <c r="E103" t="s">
        <v>160</v>
      </c>
    </row>
    <row r="104" spans="1:6">
      <c r="A104">
        <v>4</v>
      </c>
      <c r="B104" s="12">
        <v>42517</v>
      </c>
      <c r="C104">
        <v>9</v>
      </c>
      <c r="D104" t="s">
        <v>62</v>
      </c>
      <c r="E104" t="s">
        <v>160</v>
      </c>
    </row>
    <row r="105" spans="1:6">
      <c r="A105">
        <v>4</v>
      </c>
      <c r="B105" s="12">
        <v>42517</v>
      </c>
      <c r="C105">
        <v>10</v>
      </c>
      <c r="D105" t="s">
        <v>60</v>
      </c>
      <c r="E105" t="s">
        <v>160</v>
      </c>
    </row>
    <row r="106" spans="1:6">
      <c r="A106">
        <v>4</v>
      </c>
      <c r="B106" s="12">
        <v>42517</v>
      </c>
      <c r="C106">
        <v>11</v>
      </c>
      <c r="D106" t="s">
        <v>57</v>
      </c>
      <c r="E106" t="s">
        <v>38</v>
      </c>
      <c r="F106" s="7">
        <v>11</v>
      </c>
    </row>
    <row r="107" spans="1:6">
      <c r="A107">
        <v>4</v>
      </c>
      <c r="B107" s="12">
        <v>42517</v>
      </c>
      <c r="C107">
        <v>11</v>
      </c>
      <c r="D107" t="s">
        <v>57</v>
      </c>
      <c r="E107" t="s">
        <v>38</v>
      </c>
      <c r="F107" s="7">
        <v>9</v>
      </c>
    </row>
    <row r="108" spans="1:6">
      <c r="A108">
        <v>4</v>
      </c>
      <c r="B108" s="12">
        <v>42517</v>
      </c>
      <c r="C108">
        <v>11</v>
      </c>
      <c r="D108" t="s">
        <v>57</v>
      </c>
      <c r="E108" t="s">
        <v>38</v>
      </c>
      <c r="F108" s="7">
        <v>10</v>
      </c>
    </row>
    <row r="109" spans="1:6">
      <c r="A109">
        <v>4</v>
      </c>
      <c r="B109" s="12">
        <v>42517</v>
      </c>
      <c r="C109">
        <v>11</v>
      </c>
      <c r="D109" t="s">
        <v>57</v>
      </c>
      <c r="E109" t="s">
        <v>38</v>
      </c>
      <c r="F109" s="7">
        <v>10</v>
      </c>
    </row>
    <row r="110" spans="1:6">
      <c r="A110">
        <v>4</v>
      </c>
      <c r="B110" s="12">
        <v>42517</v>
      </c>
      <c r="C110">
        <v>12</v>
      </c>
      <c r="D110" t="s">
        <v>55</v>
      </c>
      <c r="E110" t="s">
        <v>160</v>
      </c>
    </row>
    <row r="111" spans="1:6">
      <c r="A111">
        <v>4</v>
      </c>
      <c r="B111" s="12">
        <v>42517</v>
      </c>
      <c r="C111">
        <v>13</v>
      </c>
      <c r="D111" t="s">
        <v>63</v>
      </c>
      <c r="E111" t="s">
        <v>160</v>
      </c>
    </row>
    <row r="112" spans="1:6">
      <c r="A112">
        <v>4</v>
      </c>
      <c r="B112" s="12">
        <v>42517</v>
      </c>
      <c r="C112">
        <v>14</v>
      </c>
      <c r="D112" t="s">
        <v>62</v>
      </c>
      <c r="E112" t="s">
        <v>160</v>
      </c>
    </row>
    <row r="113" spans="1:6">
      <c r="A113">
        <v>4</v>
      </c>
      <c r="B113" s="12">
        <v>42517</v>
      </c>
      <c r="C113">
        <v>15</v>
      </c>
      <c r="D113" t="s">
        <v>60</v>
      </c>
      <c r="E113" t="s">
        <v>160</v>
      </c>
    </row>
    <row r="114" spans="1:6">
      <c r="A114">
        <v>5</v>
      </c>
      <c r="B114" s="12">
        <v>42629</v>
      </c>
      <c r="C114">
        <v>1</v>
      </c>
      <c r="D114" t="s">
        <v>56</v>
      </c>
      <c r="E114" t="s">
        <v>160</v>
      </c>
    </row>
    <row r="115" spans="1:6">
      <c r="A115">
        <v>5</v>
      </c>
      <c r="B115" s="12">
        <v>42629</v>
      </c>
      <c r="C115">
        <v>2</v>
      </c>
      <c r="D115" t="s">
        <v>55</v>
      </c>
      <c r="E115" t="s">
        <v>160</v>
      </c>
    </row>
    <row r="116" spans="1:6">
      <c r="A116">
        <v>5</v>
      </c>
      <c r="B116" s="12">
        <v>42629</v>
      </c>
      <c r="C116">
        <v>3</v>
      </c>
      <c r="D116" t="s">
        <v>62</v>
      </c>
      <c r="E116" t="s">
        <v>160</v>
      </c>
    </row>
    <row r="117" spans="1:6">
      <c r="A117">
        <v>5</v>
      </c>
      <c r="B117" s="12">
        <v>42629</v>
      </c>
      <c r="C117">
        <v>4</v>
      </c>
      <c r="D117" t="s">
        <v>64</v>
      </c>
      <c r="E117" t="s">
        <v>38</v>
      </c>
      <c r="F117" s="7">
        <v>7</v>
      </c>
    </row>
    <row r="118" spans="1:6">
      <c r="A118">
        <v>5</v>
      </c>
      <c r="B118" s="12">
        <v>42629</v>
      </c>
      <c r="C118">
        <v>4</v>
      </c>
      <c r="D118" t="s">
        <v>64</v>
      </c>
      <c r="E118" t="s">
        <v>38</v>
      </c>
      <c r="F118" s="7">
        <v>6</v>
      </c>
    </row>
    <row r="119" spans="1:6">
      <c r="A119">
        <v>5</v>
      </c>
      <c r="B119" s="12">
        <v>42629</v>
      </c>
      <c r="C119">
        <v>4</v>
      </c>
      <c r="D119" t="s">
        <v>64</v>
      </c>
      <c r="E119" t="s">
        <v>38</v>
      </c>
      <c r="F119" s="7">
        <v>6.5</v>
      </c>
    </row>
    <row r="120" spans="1:6">
      <c r="A120">
        <v>5</v>
      </c>
      <c r="B120" s="12">
        <v>42629</v>
      </c>
      <c r="C120">
        <v>4</v>
      </c>
      <c r="D120" t="s">
        <v>64</v>
      </c>
      <c r="E120" t="s">
        <v>38</v>
      </c>
      <c r="F120" s="7">
        <v>5.5</v>
      </c>
    </row>
    <row r="121" spans="1:6">
      <c r="A121">
        <v>5</v>
      </c>
      <c r="B121" s="12">
        <v>42629</v>
      </c>
      <c r="C121">
        <v>5</v>
      </c>
      <c r="D121" t="s">
        <v>188</v>
      </c>
      <c r="E121" t="s">
        <v>160</v>
      </c>
    </row>
    <row r="122" spans="1:6">
      <c r="A122">
        <v>5</v>
      </c>
      <c r="B122" s="12">
        <v>42629</v>
      </c>
      <c r="C122">
        <v>6</v>
      </c>
      <c r="D122" t="s">
        <v>56</v>
      </c>
      <c r="E122" t="s">
        <v>160</v>
      </c>
    </row>
    <row r="123" spans="1:6">
      <c r="A123">
        <v>5</v>
      </c>
      <c r="B123" s="12">
        <v>42629</v>
      </c>
      <c r="C123">
        <v>7</v>
      </c>
      <c r="D123" t="s">
        <v>55</v>
      </c>
      <c r="E123" t="s">
        <v>160</v>
      </c>
    </row>
    <row r="124" spans="1:6">
      <c r="A124">
        <v>5</v>
      </c>
      <c r="B124" s="12">
        <v>42629</v>
      </c>
      <c r="C124">
        <v>8</v>
      </c>
      <c r="D124" t="s">
        <v>62</v>
      </c>
      <c r="E124" t="s">
        <v>38</v>
      </c>
      <c r="F124" s="7">
        <v>8</v>
      </c>
    </row>
    <row r="125" spans="1:6">
      <c r="A125">
        <v>5</v>
      </c>
      <c r="B125" s="12">
        <v>42629</v>
      </c>
      <c r="C125">
        <v>8</v>
      </c>
      <c r="D125" t="s">
        <v>62</v>
      </c>
      <c r="E125" t="s">
        <v>38</v>
      </c>
      <c r="F125" s="7">
        <v>6.5</v>
      </c>
    </row>
    <row r="126" spans="1:6">
      <c r="A126">
        <v>5</v>
      </c>
      <c r="B126" s="12">
        <v>42629</v>
      </c>
      <c r="C126">
        <v>8</v>
      </c>
      <c r="D126" t="s">
        <v>62</v>
      </c>
      <c r="E126" t="s">
        <v>38</v>
      </c>
      <c r="F126" s="7">
        <v>7</v>
      </c>
    </row>
    <row r="127" spans="1:6">
      <c r="A127">
        <v>5</v>
      </c>
      <c r="B127" s="12">
        <v>42629</v>
      </c>
      <c r="C127">
        <v>8</v>
      </c>
      <c r="D127" t="s">
        <v>62</v>
      </c>
      <c r="E127" t="s">
        <v>38</v>
      </c>
      <c r="F127" s="7">
        <v>5</v>
      </c>
    </row>
    <row r="128" spans="1:6">
      <c r="A128">
        <v>5</v>
      </c>
      <c r="B128" s="12">
        <v>42629</v>
      </c>
      <c r="C128">
        <v>8</v>
      </c>
      <c r="D128" t="s">
        <v>62</v>
      </c>
      <c r="E128" t="s">
        <v>38</v>
      </c>
      <c r="F128" s="7">
        <v>4.5</v>
      </c>
    </row>
    <row r="129" spans="1:6">
      <c r="A129">
        <v>5</v>
      </c>
      <c r="B129" s="12">
        <v>42629</v>
      </c>
      <c r="C129">
        <v>8</v>
      </c>
      <c r="D129" t="s">
        <v>62</v>
      </c>
      <c r="E129" t="s">
        <v>38</v>
      </c>
      <c r="F129" s="7">
        <v>7</v>
      </c>
    </row>
    <row r="130" spans="1:6">
      <c r="A130">
        <v>5</v>
      </c>
      <c r="B130" s="12">
        <v>42629</v>
      </c>
      <c r="C130">
        <v>9</v>
      </c>
      <c r="D130" t="s">
        <v>64</v>
      </c>
      <c r="E130" t="s">
        <v>38</v>
      </c>
      <c r="F130" s="7">
        <v>6.5</v>
      </c>
    </row>
    <row r="131" spans="1:6">
      <c r="A131">
        <v>5</v>
      </c>
      <c r="B131" s="12">
        <v>42629</v>
      </c>
      <c r="C131">
        <v>9</v>
      </c>
      <c r="D131" t="s">
        <v>64</v>
      </c>
      <c r="E131" t="s">
        <v>38</v>
      </c>
      <c r="F131" s="7">
        <v>7.5</v>
      </c>
    </row>
    <row r="132" spans="1:6">
      <c r="A132">
        <v>5</v>
      </c>
      <c r="B132" s="12">
        <v>42629</v>
      </c>
      <c r="C132">
        <v>9</v>
      </c>
      <c r="D132" t="s">
        <v>64</v>
      </c>
      <c r="E132" t="s">
        <v>38</v>
      </c>
      <c r="F132" s="7">
        <v>9</v>
      </c>
    </row>
    <row r="133" spans="1:6">
      <c r="A133">
        <v>5</v>
      </c>
      <c r="B133" s="12">
        <v>42629</v>
      </c>
      <c r="C133">
        <v>9</v>
      </c>
      <c r="D133" t="s">
        <v>64</v>
      </c>
      <c r="E133" t="s">
        <v>38</v>
      </c>
      <c r="F133" s="7">
        <v>10</v>
      </c>
    </row>
    <row r="134" spans="1:6">
      <c r="A134">
        <v>5</v>
      </c>
      <c r="B134" s="12">
        <v>42629</v>
      </c>
      <c r="C134">
        <v>9</v>
      </c>
      <c r="D134" t="s">
        <v>64</v>
      </c>
      <c r="E134" t="s">
        <v>38</v>
      </c>
      <c r="F134" s="7">
        <v>7.5</v>
      </c>
    </row>
    <row r="135" spans="1:6">
      <c r="A135">
        <v>5</v>
      </c>
      <c r="B135" s="12">
        <v>42629</v>
      </c>
      <c r="C135">
        <v>9</v>
      </c>
      <c r="D135" t="s">
        <v>64</v>
      </c>
      <c r="E135" t="s">
        <v>38</v>
      </c>
      <c r="F135" s="7">
        <v>9</v>
      </c>
    </row>
    <row r="136" spans="1:6">
      <c r="A136">
        <v>5</v>
      </c>
      <c r="B136" s="12">
        <v>42629</v>
      </c>
      <c r="C136">
        <v>9</v>
      </c>
      <c r="D136" t="s">
        <v>64</v>
      </c>
      <c r="E136" t="s">
        <v>38</v>
      </c>
      <c r="F136" s="7">
        <v>5</v>
      </c>
    </row>
    <row r="137" spans="1:6">
      <c r="A137">
        <v>5</v>
      </c>
      <c r="B137" s="12">
        <v>42629</v>
      </c>
      <c r="C137">
        <v>10</v>
      </c>
      <c r="D137" t="s">
        <v>188</v>
      </c>
      <c r="E137" t="s">
        <v>38</v>
      </c>
      <c r="F137" s="7">
        <v>8</v>
      </c>
    </row>
    <row r="138" spans="1:6">
      <c r="A138">
        <v>5</v>
      </c>
      <c r="B138" s="12">
        <v>42629</v>
      </c>
      <c r="C138">
        <v>10</v>
      </c>
      <c r="D138" t="s">
        <v>188</v>
      </c>
      <c r="E138" t="s">
        <v>38</v>
      </c>
      <c r="F138" s="7">
        <v>9.5</v>
      </c>
    </row>
    <row r="139" spans="1:6">
      <c r="A139">
        <v>5</v>
      </c>
      <c r="B139" s="12">
        <v>42629</v>
      </c>
      <c r="C139">
        <v>10</v>
      </c>
      <c r="D139" t="s">
        <v>188</v>
      </c>
      <c r="E139" t="s">
        <v>38</v>
      </c>
      <c r="F139" s="7">
        <v>12</v>
      </c>
    </row>
    <row r="140" spans="1:6">
      <c r="A140">
        <v>5</v>
      </c>
      <c r="B140" s="12">
        <v>42629</v>
      </c>
      <c r="C140">
        <v>11</v>
      </c>
      <c r="D140" t="s">
        <v>56</v>
      </c>
      <c r="E140" t="s">
        <v>38</v>
      </c>
      <c r="F140" s="7">
        <v>7</v>
      </c>
    </row>
    <row r="141" spans="1:6">
      <c r="A141">
        <v>5</v>
      </c>
      <c r="B141" s="12">
        <v>42629</v>
      </c>
      <c r="C141">
        <v>11</v>
      </c>
      <c r="D141" t="s">
        <v>56</v>
      </c>
      <c r="E141" t="s">
        <v>38</v>
      </c>
      <c r="F141" s="7">
        <v>6.5</v>
      </c>
    </row>
    <row r="142" spans="1:6">
      <c r="A142">
        <v>5</v>
      </c>
      <c r="B142" s="12">
        <v>42629</v>
      </c>
      <c r="C142">
        <v>11</v>
      </c>
      <c r="D142" t="s">
        <v>56</v>
      </c>
      <c r="E142" t="s">
        <v>38</v>
      </c>
      <c r="F142" s="7">
        <v>9.5</v>
      </c>
    </row>
    <row r="143" spans="1:6">
      <c r="A143">
        <v>5</v>
      </c>
      <c r="B143" s="12">
        <v>42629</v>
      </c>
      <c r="C143">
        <v>11</v>
      </c>
      <c r="D143" t="s">
        <v>56</v>
      </c>
      <c r="E143" t="s">
        <v>38</v>
      </c>
      <c r="F143" s="7">
        <v>9.5</v>
      </c>
    </row>
    <row r="144" spans="1:6">
      <c r="A144">
        <v>5</v>
      </c>
      <c r="B144" s="12">
        <v>42629</v>
      </c>
      <c r="C144">
        <v>12</v>
      </c>
      <c r="D144" t="s">
        <v>55</v>
      </c>
      <c r="E144" t="s">
        <v>160</v>
      </c>
    </row>
    <row r="145" spans="1:6">
      <c r="A145">
        <v>5</v>
      </c>
      <c r="B145" s="12">
        <v>42629</v>
      </c>
      <c r="C145">
        <v>13</v>
      </c>
      <c r="D145" t="s">
        <v>62</v>
      </c>
      <c r="E145" t="s">
        <v>160</v>
      </c>
    </row>
    <row r="146" spans="1:6">
      <c r="A146">
        <v>5</v>
      </c>
      <c r="B146" s="12">
        <v>42629</v>
      </c>
      <c r="C146">
        <v>14</v>
      </c>
      <c r="D146" t="s">
        <v>64</v>
      </c>
      <c r="E146" t="s">
        <v>160</v>
      </c>
    </row>
    <row r="147" spans="1:6">
      <c r="A147">
        <v>5</v>
      </c>
      <c r="B147" s="12">
        <v>42629</v>
      </c>
      <c r="C147">
        <v>15</v>
      </c>
      <c r="D147" t="s">
        <v>188</v>
      </c>
      <c r="E147" t="s">
        <v>160</v>
      </c>
    </row>
    <row r="148" spans="1:6">
      <c r="A148">
        <v>6</v>
      </c>
      <c r="B148" s="12">
        <v>42635</v>
      </c>
      <c r="C148">
        <v>1</v>
      </c>
      <c r="D148" t="s">
        <v>66</v>
      </c>
      <c r="E148" t="s">
        <v>38</v>
      </c>
      <c r="F148" s="7">
        <v>11</v>
      </c>
    </row>
    <row r="149" spans="1:6">
      <c r="A149">
        <v>6</v>
      </c>
      <c r="B149" s="12">
        <v>42635</v>
      </c>
      <c r="C149">
        <v>1</v>
      </c>
      <c r="D149" t="s">
        <v>66</v>
      </c>
      <c r="E149" t="s">
        <v>38</v>
      </c>
      <c r="F149" s="7">
        <v>9.5</v>
      </c>
    </row>
    <row r="150" spans="1:6">
      <c r="A150">
        <v>6</v>
      </c>
      <c r="B150" s="12">
        <v>42635</v>
      </c>
      <c r="C150">
        <v>1</v>
      </c>
      <c r="D150" t="s">
        <v>66</v>
      </c>
      <c r="E150" t="s">
        <v>38</v>
      </c>
      <c r="F150" s="7">
        <v>8</v>
      </c>
    </row>
    <row r="151" spans="1:6">
      <c r="A151">
        <v>6</v>
      </c>
      <c r="B151" s="12">
        <v>42635</v>
      </c>
      <c r="C151">
        <v>1</v>
      </c>
      <c r="D151" t="s">
        <v>66</v>
      </c>
      <c r="E151" t="s">
        <v>38</v>
      </c>
      <c r="F151" s="7">
        <v>10.5</v>
      </c>
    </row>
    <row r="152" spans="1:6">
      <c r="A152">
        <v>6</v>
      </c>
      <c r="B152" s="12">
        <v>42635</v>
      </c>
      <c r="C152">
        <v>1</v>
      </c>
      <c r="D152" t="s">
        <v>66</v>
      </c>
      <c r="E152" t="s">
        <v>38</v>
      </c>
      <c r="F152" s="7">
        <v>9</v>
      </c>
    </row>
    <row r="153" spans="1:6">
      <c r="A153">
        <v>6</v>
      </c>
      <c r="B153" s="12">
        <v>42635</v>
      </c>
      <c r="C153">
        <v>1</v>
      </c>
      <c r="D153" t="s">
        <v>66</v>
      </c>
      <c r="E153" t="s">
        <v>38</v>
      </c>
      <c r="F153" s="7">
        <v>12.5</v>
      </c>
    </row>
    <row r="154" spans="1:6">
      <c r="A154">
        <v>6</v>
      </c>
      <c r="B154" s="12">
        <v>42635</v>
      </c>
      <c r="C154">
        <v>1</v>
      </c>
      <c r="D154" t="s">
        <v>66</v>
      </c>
      <c r="E154" t="s">
        <v>38</v>
      </c>
      <c r="F154" s="7">
        <v>10</v>
      </c>
    </row>
    <row r="155" spans="1:6">
      <c r="A155">
        <v>6</v>
      </c>
      <c r="B155" s="12">
        <v>42635</v>
      </c>
      <c r="C155">
        <v>2</v>
      </c>
      <c r="D155" t="s">
        <v>63</v>
      </c>
      <c r="E155" t="s">
        <v>160</v>
      </c>
    </row>
    <row r="156" spans="1:6">
      <c r="A156">
        <v>6</v>
      </c>
      <c r="B156" s="12">
        <v>42635</v>
      </c>
      <c r="C156">
        <v>3</v>
      </c>
      <c r="D156" t="s">
        <v>60</v>
      </c>
      <c r="E156" t="s">
        <v>38</v>
      </c>
      <c r="F156" s="7">
        <v>6</v>
      </c>
    </row>
    <row r="157" spans="1:6">
      <c r="A157">
        <v>6</v>
      </c>
      <c r="B157" s="12">
        <v>42635</v>
      </c>
      <c r="C157">
        <v>3</v>
      </c>
      <c r="D157" t="s">
        <v>60</v>
      </c>
      <c r="E157" t="s">
        <v>38</v>
      </c>
      <c r="F157" s="7">
        <v>5.5</v>
      </c>
    </row>
    <row r="158" spans="1:6">
      <c r="A158">
        <v>6</v>
      </c>
      <c r="B158" s="12">
        <v>42635</v>
      </c>
      <c r="C158">
        <v>3</v>
      </c>
      <c r="D158" t="s">
        <v>60</v>
      </c>
      <c r="E158" t="s">
        <v>38</v>
      </c>
      <c r="F158" s="7">
        <v>6</v>
      </c>
    </row>
    <row r="159" spans="1:6">
      <c r="A159">
        <v>6</v>
      </c>
      <c r="B159" s="12">
        <v>42635</v>
      </c>
      <c r="C159">
        <v>4</v>
      </c>
      <c r="D159" t="s">
        <v>66</v>
      </c>
      <c r="E159" t="s">
        <v>38</v>
      </c>
      <c r="F159" s="7">
        <v>7.5</v>
      </c>
    </row>
    <row r="160" spans="1:6">
      <c r="A160">
        <v>6</v>
      </c>
      <c r="B160" s="12">
        <v>42635</v>
      </c>
      <c r="C160">
        <v>4</v>
      </c>
      <c r="D160" t="s">
        <v>66</v>
      </c>
      <c r="E160" t="s">
        <v>38</v>
      </c>
      <c r="F160" s="7">
        <v>7</v>
      </c>
    </row>
    <row r="161" spans="1:6">
      <c r="A161">
        <v>6</v>
      </c>
      <c r="B161" s="12">
        <v>42635</v>
      </c>
      <c r="C161">
        <v>4</v>
      </c>
      <c r="D161" t="s">
        <v>66</v>
      </c>
      <c r="E161" t="s">
        <v>38</v>
      </c>
      <c r="F161" s="7">
        <v>6</v>
      </c>
    </row>
    <row r="162" spans="1:6">
      <c r="A162">
        <v>6</v>
      </c>
      <c r="B162" s="12">
        <v>42635</v>
      </c>
      <c r="C162">
        <v>5</v>
      </c>
      <c r="D162" t="s">
        <v>194</v>
      </c>
      <c r="E162" t="s">
        <v>38</v>
      </c>
      <c r="F162" s="7">
        <v>5.5</v>
      </c>
    </row>
    <row r="163" spans="1:6">
      <c r="A163">
        <v>6</v>
      </c>
      <c r="B163" s="12">
        <v>42635</v>
      </c>
      <c r="C163">
        <v>6</v>
      </c>
      <c r="D163" t="s">
        <v>60</v>
      </c>
      <c r="E163" t="s">
        <v>160</v>
      </c>
    </row>
    <row r="164" spans="1:6">
      <c r="A164">
        <v>6</v>
      </c>
      <c r="B164" s="12">
        <v>42635</v>
      </c>
      <c r="C164">
        <v>7</v>
      </c>
      <c r="D164" t="s">
        <v>63</v>
      </c>
      <c r="E164" t="s">
        <v>38</v>
      </c>
      <c r="F164" s="7">
        <v>5.5</v>
      </c>
    </row>
    <row r="165" spans="1:6">
      <c r="A165">
        <v>6</v>
      </c>
      <c r="B165" s="12">
        <v>42635</v>
      </c>
      <c r="C165">
        <v>8</v>
      </c>
      <c r="D165" t="s">
        <v>194</v>
      </c>
      <c r="E165" t="s">
        <v>160</v>
      </c>
    </row>
    <row r="166" spans="1:6">
      <c r="A166">
        <v>6</v>
      </c>
      <c r="B166" s="12">
        <v>42635</v>
      </c>
      <c r="C166">
        <v>9</v>
      </c>
      <c r="D166" t="s">
        <v>66</v>
      </c>
      <c r="E166" t="s">
        <v>160</v>
      </c>
    </row>
    <row r="167" spans="1:6">
      <c r="A167">
        <v>6</v>
      </c>
      <c r="B167" s="12">
        <v>42635</v>
      </c>
      <c r="C167">
        <v>10</v>
      </c>
      <c r="D167" t="s">
        <v>62</v>
      </c>
      <c r="E167" t="s">
        <v>160</v>
      </c>
    </row>
    <row r="168" spans="1:6">
      <c r="A168">
        <v>6</v>
      </c>
      <c r="B168" s="12">
        <v>42635</v>
      </c>
      <c r="C168">
        <v>11</v>
      </c>
      <c r="D168" t="s">
        <v>194</v>
      </c>
      <c r="E168" t="s">
        <v>160</v>
      </c>
    </row>
    <row r="169" spans="1:6">
      <c r="A169">
        <v>6</v>
      </c>
      <c r="B169" s="12">
        <v>42635</v>
      </c>
      <c r="C169">
        <v>12</v>
      </c>
      <c r="D169" t="s">
        <v>66</v>
      </c>
      <c r="E169" t="s">
        <v>38</v>
      </c>
      <c r="F169" s="7">
        <v>5</v>
      </c>
    </row>
    <row r="170" spans="1:6">
      <c r="A170">
        <v>6</v>
      </c>
      <c r="B170" s="12">
        <v>42635</v>
      </c>
      <c r="C170">
        <v>13</v>
      </c>
      <c r="D170" t="s">
        <v>63</v>
      </c>
      <c r="E170" t="s">
        <v>160</v>
      </c>
    </row>
    <row r="171" spans="1:6">
      <c r="A171">
        <v>6</v>
      </c>
      <c r="B171" s="12">
        <v>42635</v>
      </c>
      <c r="C171">
        <v>14</v>
      </c>
      <c r="D171" t="s">
        <v>62</v>
      </c>
      <c r="E171" t="s">
        <v>160</v>
      </c>
    </row>
    <row r="172" spans="1:6">
      <c r="A172">
        <v>6</v>
      </c>
      <c r="B172" s="12">
        <v>42635</v>
      </c>
      <c r="C172">
        <v>15</v>
      </c>
      <c r="D172" t="s">
        <v>60</v>
      </c>
      <c r="E172" t="s">
        <v>38</v>
      </c>
      <c r="F172" s="7">
        <v>4</v>
      </c>
    </row>
    <row r="173" spans="1:6">
      <c r="A173">
        <v>7</v>
      </c>
      <c r="B173" s="12">
        <v>42663</v>
      </c>
      <c r="C173">
        <v>1</v>
      </c>
      <c r="D173" t="s">
        <v>62</v>
      </c>
      <c r="E173" t="s">
        <v>38</v>
      </c>
      <c r="F173" s="7">
        <v>8</v>
      </c>
    </row>
    <row r="174" spans="1:6">
      <c r="A174">
        <v>7</v>
      </c>
      <c r="B174" s="12">
        <v>42663</v>
      </c>
      <c r="C174">
        <v>1</v>
      </c>
      <c r="D174" t="s">
        <v>62</v>
      </c>
      <c r="E174" t="s">
        <v>38</v>
      </c>
      <c r="F174" s="7">
        <v>6.5</v>
      </c>
    </row>
    <row r="175" spans="1:6">
      <c r="A175">
        <v>7</v>
      </c>
      <c r="B175" s="12">
        <v>42663</v>
      </c>
      <c r="C175">
        <v>2</v>
      </c>
      <c r="D175" t="s">
        <v>55</v>
      </c>
      <c r="E175" t="s">
        <v>38</v>
      </c>
      <c r="F175" s="7">
        <v>8</v>
      </c>
    </row>
    <row r="176" spans="1:6">
      <c r="A176">
        <v>7</v>
      </c>
      <c r="B176" s="12">
        <v>42663</v>
      </c>
      <c r="C176">
        <v>2</v>
      </c>
      <c r="D176" t="s">
        <v>55</v>
      </c>
      <c r="E176" t="s">
        <v>38</v>
      </c>
      <c r="F176" s="7">
        <v>6.5</v>
      </c>
    </row>
    <row r="177" spans="1:6">
      <c r="A177">
        <v>7</v>
      </c>
      <c r="B177" s="12">
        <v>42663</v>
      </c>
      <c r="C177">
        <v>3</v>
      </c>
      <c r="D177" t="s">
        <v>67</v>
      </c>
      <c r="E177" t="s">
        <v>38</v>
      </c>
      <c r="F177" s="7">
        <v>8</v>
      </c>
    </row>
    <row r="178" spans="1:6">
      <c r="A178">
        <v>7</v>
      </c>
      <c r="B178" s="12">
        <v>42663</v>
      </c>
      <c r="C178">
        <v>3</v>
      </c>
      <c r="D178" t="s">
        <v>67</v>
      </c>
      <c r="E178" t="s">
        <v>38</v>
      </c>
      <c r="F178" s="7">
        <v>9.5</v>
      </c>
    </row>
    <row r="179" spans="1:6">
      <c r="A179">
        <v>7</v>
      </c>
      <c r="B179" s="12">
        <v>42663</v>
      </c>
      <c r="C179">
        <v>3</v>
      </c>
      <c r="D179" t="s">
        <v>67</v>
      </c>
      <c r="E179" t="s">
        <v>38</v>
      </c>
      <c r="F179" s="7">
        <v>6</v>
      </c>
    </row>
    <row r="180" spans="1:6">
      <c r="A180">
        <v>7</v>
      </c>
      <c r="B180" s="12">
        <v>42663</v>
      </c>
      <c r="C180">
        <v>3</v>
      </c>
      <c r="D180" t="s">
        <v>67</v>
      </c>
      <c r="E180" t="s">
        <v>38</v>
      </c>
      <c r="F180" s="7">
        <v>7</v>
      </c>
    </row>
    <row r="181" spans="1:6">
      <c r="A181">
        <v>7</v>
      </c>
      <c r="B181" s="12">
        <v>42663</v>
      </c>
      <c r="C181">
        <v>3</v>
      </c>
      <c r="D181" t="s">
        <v>67</v>
      </c>
      <c r="E181" t="s">
        <v>38</v>
      </c>
      <c r="F181" s="7">
        <v>7</v>
      </c>
    </row>
    <row r="182" spans="1:6">
      <c r="A182">
        <v>7</v>
      </c>
      <c r="B182" s="12">
        <v>42663</v>
      </c>
      <c r="C182">
        <v>3</v>
      </c>
      <c r="D182" t="s">
        <v>67</v>
      </c>
      <c r="E182" t="s">
        <v>38</v>
      </c>
      <c r="F182" s="7">
        <v>7</v>
      </c>
    </row>
    <row r="183" spans="1:6">
      <c r="A183">
        <v>7</v>
      </c>
      <c r="B183" s="12">
        <v>42663</v>
      </c>
      <c r="C183">
        <v>3</v>
      </c>
      <c r="D183" t="s">
        <v>67</v>
      </c>
      <c r="E183" t="s">
        <v>38</v>
      </c>
      <c r="F183" s="7">
        <v>6.5</v>
      </c>
    </row>
    <row r="184" spans="1:6">
      <c r="A184">
        <v>7</v>
      </c>
      <c r="B184" s="12">
        <v>42663</v>
      </c>
      <c r="C184">
        <v>3</v>
      </c>
      <c r="D184" t="s">
        <v>67</v>
      </c>
      <c r="E184" t="s">
        <v>38</v>
      </c>
      <c r="F184" s="7">
        <v>6.5</v>
      </c>
    </row>
    <row r="185" spans="1:6">
      <c r="A185">
        <v>7</v>
      </c>
      <c r="B185" s="12">
        <v>42663</v>
      </c>
      <c r="C185">
        <v>3</v>
      </c>
      <c r="D185" t="s">
        <v>67</v>
      </c>
      <c r="E185" t="s">
        <v>38</v>
      </c>
      <c r="F185" s="7">
        <v>4.5</v>
      </c>
    </row>
    <row r="186" spans="1:6">
      <c r="A186">
        <v>7</v>
      </c>
      <c r="B186" s="12">
        <v>42663</v>
      </c>
      <c r="C186">
        <v>4</v>
      </c>
      <c r="D186" t="s">
        <v>63</v>
      </c>
      <c r="E186" t="s">
        <v>38</v>
      </c>
      <c r="F186" s="7">
        <v>5</v>
      </c>
    </row>
    <row r="187" spans="1:6">
      <c r="A187">
        <v>7</v>
      </c>
      <c r="B187" s="12">
        <v>42663</v>
      </c>
      <c r="C187">
        <v>5</v>
      </c>
      <c r="D187" t="s">
        <v>194</v>
      </c>
      <c r="E187" t="s">
        <v>38</v>
      </c>
      <c r="F187" s="7">
        <v>8</v>
      </c>
    </row>
    <row r="188" spans="1:6">
      <c r="A188">
        <v>7</v>
      </c>
      <c r="B188" s="12">
        <v>42663</v>
      </c>
      <c r="C188">
        <v>5</v>
      </c>
      <c r="D188" t="s">
        <v>194</v>
      </c>
      <c r="E188" t="s">
        <v>38</v>
      </c>
      <c r="F188" s="7">
        <v>7.5</v>
      </c>
    </row>
    <row r="189" spans="1:6">
      <c r="A189">
        <v>7</v>
      </c>
      <c r="B189" s="12">
        <v>42663</v>
      </c>
      <c r="C189">
        <v>5</v>
      </c>
      <c r="D189" t="s">
        <v>194</v>
      </c>
      <c r="E189" t="s">
        <v>38</v>
      </c>
      <c r="F189" s="7">
        <v>7</v>
      </c>
    </row>
    <row r="190" spans="1:6">
      <c r="A190">
        <v>7</v>
      </c>
      <c r="B190" s="12">
        <v>42663</v>
      </c>
      <c r="C190">
        <v>5</v>
      </c>
      <c r="D190" t="s">
        <v>194</v>
      </c>
      <c r="E190" t="s">
        <v>38</v>
      </c>
      <c r="F190" s="7">
        <v>7</v>
      </c>
    </row>
    <row r="191" spans="1:6">
      <c r="A191">
        <v>7</v>
      </c>
      <c r="B191" s="12">
        <v>42663</v>
      </c>
      <c r="C191">
        <v>5</v>
      </c>
      <c r="D191" t="s">
        <v>194</v>
      </c>
      <c r="E191" t="s">
        <v>38</v>
      </c>
      <c r="F191" s="7">
        <v>5</v>
      </c>
    </row>
    <row r="192" spans="1:6">
      <c r="A192">
        <v>7</v>
      </c>
      <c r="B192" s="12">
        <v>42663</v>
      </c>
      <c r="C192">
        <v>6</v>
      </c>
      <c r="D192" t="s">
        <v>67</v>
      </c>
      <c r="E192" t="s">
        <v>38</v>
      </c>
      <c r="F192" s="7">
        <v>5.5</v>
      </c>
    </row>
    <row r="193" spans="1:6">
      <c r="A193">
        <v>7</v>
      </c>
      <c r="B193" s="12">
        <v>42663</v>
      </c>
      <c r="C193">
        <v>6</v>
      </c>
      <c r="D193" t="s">
        <v>67</v>
      </c>
      <c r="E193" t="s">
        <v>38</v>
      </c>
      <c r="F193" s="7">
        <v>6</v>
      </c>
    </row>
    <row r="194" spans="1:6">
      <c r="A194">
        <v>7</v>
      </c>
      <c r="B194" s="12">
        <v>42663</v>
      </c>
      <c r="C194">
        <v>6</v>
      </c>
      <c r="D194" t="s">
        <v>67</v>
      </c>
      <c r="E194" t="s">
        <v>38</v>
      </c>
      <c r="F194" s="7">
        <v>5</v>
      </c>
    </row>
    <row r="195" spans="1:6">
      <c r="A195">
        <v>7</v>
      </c>
      <c r="B195" s="12">
        <v>42663</v>
      </c>
      <c r="C195">
        <v>6</v>
      </c>
      <c r="D195" t="s">
        <v>67</v>
      </c>
      <c r="E195" t="s">
        <v>38</v>
      </c>
      <c r="F195" s="7">
        <v>5</v>
      </c>
    </row>
    <row r="196" spans="1:6">
      <c r="A196">
        <v>7</v>
      </c>
      <c r="B196" s="12">
        <v>42663</v>
      </c>
      <c r="C196">
        <v>7</v>
      </c>
      <c r="D196" t="s">
        <v>63</v>
      </c>
      <c r="E196" t="s">
        <v>38</v>
      </c>
      <c r="F196" s="7">
        <v>6.5</v>
      </c>
    </row>
    <row r="197" spans="1:6">
      <c r="A197">
        <v>7</v>
      </c>
      <c r="B197" s="12">
        <v>42663</v>
      </c>
      <c r="C197">
        <v>8</v>
      </c>
      <c r="D197" t="s">
        <v>62</v>
      </c>
      <c r="E197" t="s">
        <v>38</v>
      </c>
      <c r="F197" s="7">
        <v>7.5</v>
      </c>
    </row>
    <row r="198" spans="1:6">
      <c r="A198">
        <v>7</v>
      </c>
      <c r="B198" s="12">
        <v>42663</v>
      </c>
      <c r="C198">
        <v>8</v>
      </c>
      <c r="D198" t="s">
        <v>62</v>
      </c>
      <c r="E198" t="s">
        <v>38</v>
      </c>
      <c r="F198" s="7">
        <v>7</v>
      </c>
    </row>
    <row r="199" spans="1:6">
      <c r="A199">
        <v>7</v>
      </c>
      <c r="B199" s="12">
        <v>42663</v>
      </c>
      <c r="C199">
        <v>8</v>
      </c>
      <c r="D199" t="s">
        <v>62</v>
      </c>
      <c r="E199" t="s">
        <v>38</v>
      </c>
      <c r="F199" s="7">
        <v>5</v>
      </c>
    </row>
    <row r="200" spans="1:6">
      <c r="A200">
        <v>7</v>
      </c>
      <c r="B200" s="12">
        <v>42663</v>
      </c>
      <c r="C200">
        <v>9</v>
      </c>
      <c r="D200" t="s">
        <v>67</v>
      </c>
      <c r="E200" t="s">
        <v>38</v>
      </c>
      <c r="F200" s="7">
        <v>9.5</v>
      </c>
    </row>
    <row r="201" spans="1:6">
      <c r="A201">
        <v>7</v>
      </c>
      <c r="B201" s="12">
        <v>42663</v>
      </c>
      <c r="C201">
        <v>9</v>
      </c>
      <c r="D201" t="s">
        <v>67</v>
      </c>
      <c r="E201" t="s">
        <v>38</v>
      </c>
      <c r="F201" s="7">
        <v>8</v>
      </c>
    </row>
    <row r="202" spans="1:6">
      <c r="A202">
        <v>7</v>
      </c>
      <c r="B202" s="12">
        <v>42663</v>
      </c>
      <c r="C202">
        <v>9</v>
      </c>
      <c r="D202" t="s">
        <v>67</v>
      </c>
      <c r="E202" t="s">
        <v>38</v>
      </c>
      <c r="F202" s="7">
        <v>7</v>
      </c>
    </row>
    <row r="203" spans="1:6">
      <c r="A203">
        <v>7</v>
      </c>
      <c r="B203" s="12">
        <v>42663</v>
      </c>
      <c r="C203">
        <v>9</v>
      </c>
      <c r="D203" t="s">
        <v>67</v>
      </c>
      <c r="E203" t="s">
        <v>38</v>
      </c>
      <c r="F203" s="7">
        <v>7</v>
      </c>
    </row>
    <row r="204" spans="1:6">
      <c r="A204">
        <v>7</v>
      </c>
      <c r="B204" s="12">
        <v>42663</v>
      </c>
      <c r="C204">
        <v>9</v>
      </c>
      <c r="D204" t="s">
        <v>67</v>
      </c>
      <c r="E204" t="s">
        <v>38</v>
      </c>
      <c r="F204" s="7">
        <v>6</v>
      </c>
    </row>
    <row r="205" spans="1:6">
      <c r="A205">
        <v>7</v>
      </c>
      <c r="B205" s="12">
        <v>42663</v>
      </c>
      <c r="C205">
        <v>9</v>
      </c>
      <c r="D205" t="s">
        <v>67</v>
      </c>
      <c r="E205" t="s">
        <v>38</v>
      </c>
      <c r="F205" s="7">
        <v>7</v>
      </c>
    </row>
    <row r="206" spans="1:6">
      <c r="A206">
        <v>7</v>
      </c>
      <c r="B206" s="12">
        <v>42663</v>
      </c>
      <c r="C206">
        <v>9</v>
      </c>
      <c r="D206" t="s">
        <v>67</v>
      </c>
      <c r="E206" t="s">
        <v>38</v>
      </c>
      <c r="F206" s="7">
        <v>4.5</v>
      </c>
    </row>
    <row r="207" spans="1:6">
      <c r="A207">
        <v>7</v>
      </c>
      <c r="B207" s="12">
        <v>42663</v>
      </c>
      <c r="C207">
        <v>9</v>
      </c>
      <c r="D207" t="s">
        <v>67</v>
      </c>
      <c r="E207" t="s">
        <v>38</v>
      </c>
      <c r="F207" s="7">
        <v>5</v>
      </c>
    </row>
    <row r="208" spans="1:6">
      <c r="A208">
        <v>7</v>
      </c>
      <c r="B208" s="12">
        <v>42663</v>
      </c>
      <c r="C208">
        <v>10</v>
      </c>
      <c r="D208" t="s">
        <v>194</v>
      </c>
      <c r="E208" t="s">
        <v>38</v>
      </c>
      <c r="F208" s="7">
        <v>5.5</v>
      </c>
    </row>
    <row r="209" spans="1:6">
      <c r="A209">
        <v>7</v>
      </c>
      <c r="B209" s="12">
        <v>42663</v>
      </c>
      <c r="C209">
        <v>10</v>
      </c>
      <c r="D209" t="s">
        <v>194</v>
      </c>
      <c r="E209" t="s">
        <v>38</v>
      </c>
      <c r="F209" s="7">
        <v>6.5</v>
      </c>
    </row>
    <row r="210" spans="1:6">
      <c r="A210">
        <v>7</v>
      </c>
      <c r="B210" s="12">
        <v>42663</v>
      </c>
      <c r="C210">
        <v>10</v>
      </c>
      <c r="D210" t="s">
        <v>194</v>
      </c>
      <c r="E210" t="s">
        <v>38</v>
      </c>
      <c r="F210" s="7">
        <v>5.5</v>
      </c>
    </row>
    <row r="211" spans="1:6">
      <c r="A211">
        <v>7</v>
      </c>
      <c r="B211" s="12">
        <v>42663</v>
      </c>
      <c r="C211">
        <v>10</v>
      </c>
      <c r="D211" t="s">
        <v>194</v>
      </c>
      <c r="E211" t="s">
        <v>38</v>
      </c>
      <c r="F211" s="7">
        <v>5.5</v>
      </c>
    </row>
    <row r="212" spans="1:6">
      <c r="A212">
        <v>7</v>
      </c>
      <c r="B212" s="12">
        <v>42663</v>
      </c>
      <c r="C212">
        <v>10</v>
      </c>
      <c r="D212" t="s">
        <v>194</v>
      </c>
      <c r="E212" t="s">
        <v>38</v>
      </c>
      <c r="F212" s="7">
        <v>4.5</v>
      </c>
    </row>
    <row r="213" spans="1:6">
      <c r="A213">
        <v>7</v>
      </c>
      <c r="B213" s="12">
        <v>42663</v>
      </c>
      <c r="C213">
        <v>11</v>
      </c>
      <c r="D213" t="s">
        <v>198</v>
      </c>
      <c r="E213" t="s">
        <v>38</v>
      </c>
      <c r="F213" s="7">
        <v>6.5</v>
      </c>
    </row>
    <row r="214" spans="1:6">
      <c r="A214">
        <v>7</v>
      </c>
      <c r="B214" s="12">
        <v>42663</v>
      </c>
      <c r="C214">
        <v>11</v>
      </c>
      <c r="D214" t="s">
        <v>198</v>
      </c>
      <c r="E214" t="s">
        <v>38</v>
      </c>
      <c r="F214" s="7">
        <v>6.5</v>
      </c>
    </row>
    <row r="215" spans="1:6">
      <c r="A215">
        <v>7</v>
      </c>
      <c r="B215" s="12">
        <v>42663</v>
      </c>
      <c r="C215">
        <v>11</v>
      </c>
      <c r="D215" t="s">
        <v>198</v>
      </c>
      <c r="E215" t="s">
        <v>38</v>
      </c>
      <c r="F215" s="7">
        <v>7</v>
      </c>
    </row>
    <row r="216" spans="1:6">
      <c r="A216">
        <v>7</v>
      </c>
      <c r="B216" s="12">
        <v>42663</v>
      </c>
      <c r="C216">
        <v>11</v>
      </c>
      <c r="D216" t="s">
        <v>198</v>
      </c>
      <c r="E216" t="s">
        <v>38</v>
      </c>
      <c r="F216" s="7">
        <v>6.5</v>
      </c>
    </row>
    <row r="217" spans="1:6">
      <c r="A217">
        <v>7</v>
      </c>
      <c r="B217" s="12">
        <v>42663</v>
      </c>
      <c r="C217">
        <v>11</v>
      </c>
      <c r="D217" t="s">
        <v>198</v>
      </c>
      <c r="E217" t="s">
        <v>38</v>
      </c>
      <c r="F217" s="7">
        <v>6</v>
      </c>
    </row>
    <row r="218" spans="1:6">
      <c r="A218">
        <v>7</v>
      </c>
      <c r="B218" s="12">
        <v>42663</v>
      </c>
      <c r="C218">
        <v>12</v>
      </c>
      <c r="D218" t="s">
        <v>62</v>
      </c>
      <c r="E218" t="s">
        <v>38</v>
      </c>
      <c r="F218" s="7">
        <v>5</v>
      </c>
    </row>
    <row r="219" spans="1:6">
      <c r="A219">
        <v>7</v>
      </c>
      <c r="B219" s="12">
        <v>42663</v>
      </c>
      <c r="C219">
        <v>13</v>
      </c>
      <c r="D219" t="s">
        <v>55</v>
      </c>
      <c r="E219" t="s">
        <v>38</v>
      </c>
      <c r="F219" s="7">
        <v>11.5</v>
      </c>
    </row>
    <row r="220" spans="1:6">
      <c r="A220">
        <v>7</v>
      </c>
      <c r="B220" s="12">
        <v>42663</v>
      </c>
      <c r="C220">
        <v>14</v>
      </c>
      <c r="D220" t="s">
        <v>63</v>
      </c>
      <c r="E220" t="s">
        <v>38</v>
      </c>
      <c r="F220" s="7">
        <v>6</v>
      </c>
    </row>
    <row r="221" spans="1:6">
      <c r="A221">
        <v>7</v>
      </c>
      <c r="B221" s="12">
        <v>42663</v>
      </c>
      <c r="C221">
        <v>14</v>
      </c>
      <c r="D221" t="s">
        <v>63</v>
      </c>
      <c r="E221" t="s">
        <v>38</v>
      </c>
      <c r="F221" s="7">
        <v>5.5</v>
      </c>
    </row>
    <row r="222" spans="1:6">
      <c r="A222">
        <v>7</v>
      </c>
      <c r="B222" s="12">
        <v>42663</v>
      </c>
      <c r="C222">
        <v>14</v>
      </c>
      <c r="D222" t="s">
        <v>63</v>
      </c>
      <c r="E222" t="s">
        <v>38</v>
      </c>
      <c r="F222" s="7">
        <v>5</v>
      </c>
    </row>
    <row r="223" spans="1:6">
      <c r="A223">
        <v>7</v>
      </c>
      <c r="B223" s="12">
        <v>42663</v>
      </c>
      <c r="C223">
        <v>15</v>
      </c>
      <c r="D223" t="s">
        <v>194</v>
      </c>
      <c r="E223" t="s">
        <v>160</v>
      </c>
    </row>
  </sheetData>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showInputMessage="1" showErrorMessage="1">
          <x14:formula1>
            <xm:f>Codes!$A$2:$A$20</xm:f>
          </x14:formula1>
          <xm:sqref>E2:E78</xm:sqref>
        </x14:dataValidation>
        <x14:dataValidation type="list" showInputMessage="1" showErrorMessage="1">
          <x14:formula1>
            <xm:f>Codes!$D$2:$D$15</xm:f>
          </x14:formula1>
          <xm:sqref>D2:D90</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M174"/>
  <sheetViews>
    <sheetView workbookViewId="0">
      <pane ySplit="1" topLeftCell="A54" activePane="bottomLeft" state="frozen"/>
      <selection pane="bottomLeft" activeCell="K79" sqref="K79"/>
    </sheetView>
  </sheetViews>
  <sheetFormatPr baseColWidth="10" defaultColWidth="11" defaultRowHeight="15" x14ac:dyDescent="0"/>
  <cols>
    <col min="1" max="1" width="11.33203125" customWidth="1"/>
    <col min="3" max="3" width="7.5" customWidth="1"/>
    <col min="4" max="4" width="8.33203125" customWidth="1"/>
    <col min="5" max="5" width="7.1640625" style="44" customWidth="1"/>
    <col min="6" max="6" width="8.6640625" style="44" customWidth="1"/>
    <col min="7" max="7" width="12.5" bestFit="1" customWidth="1"/>
    <col min="8" max="8" width="16.33203125" customWidth="1"/>
    <col min="9" max="9" width="11.83203125" customWidth="1"/>
    <col min="10" max="10" width="9.33203125" customWidth="1"/>
    <col min="11" max="11" width="33.33203125" customWidth="1"/>
  </cols>
  <sheetData>
    <row r="1" spans="1:13" ht="45">
      <c r="A1" s="14" t="s">
        <v>0</v>
      </c>
      <c r="B1" s="14" t="s">
        <v>1</v>
      </c>
      <c r="C1" s="14" t="s">
        <v>45</v>
      </c>
      <c r="D1" s="14" t="s">
        <v>46</v>
      </c>
      <c r="E1" s="42" t="s">
        <v>166</v>
      </c>
      <c r="F1" s="42" t="s">
        <v>167</v>
      </c>
      <c r="G1" s="14" t="s">
        <v>34</v>
      </c>
      <c r="H1" s="14" t="s">
        <v>43</v>
      </c>
      <c r="I1" s="14" t="s">
        <v>35</v>
      </c>
      <c r="J1" s="14" t="s">
        <v>36</v>
      </c>
      <c r="K1" s="14" t="s">
        <v>235</v>
      </c>
      <c r="L1" s="14" t="s">
        <v>234</v>
      </c>
      <c r="M1" s="14" t="s">
        <v>233</v>
      </c>
    </row>
    <row r="2" spans="1:13" hidden="1">
      <c r="A2" s="4">
        <v>0</v>
      </c>
      <c r="B2" s="13">
        <v>42494</v>
      </c>
      <c r="C2" s="13" t="s">
        <v>135</v>
      </c>
      <c r="D2" s="13" t="s">
        <v>137</v>
      </c>
      <c r="E2" s="43">
        <v>86</v>
      </c>
      <c r="F2" s="43">
        <v>10</v>
      </c>
      <c r="G2" t="s">
        <v>168</v>
      </c>
      <c r="H2" t="s">
        <v>209</v>
      </c>
    </row>
    <row r="3" spans="1:13" hidden="1">
      <c r="A3" s="4">
        <v>0</v>
      </c>
      <c r="B3" s="13">
        <v>42494</v>
      </c>
      <c r="C3" s="13" t="s">
        <v>135</v>
      </c>
      <c r="D3" s="13" t="s">
        <v>137</v>
      </c>
      <c r="E3" s="43">
        <v>86</v>
      </c>
      <c r="F3" s="44">
        <v>30</v>
      </c>
      <c r="G3" t="s">
        <v>168</v>
      </c>
      <c r="H3" t="s">
        <v>209</v>
      </c>
    </row>
    <row r="4" spans="1:13" hidden="1">
      <c r="A4" s="4">
        <v>0</v>
      </c>
      <c r="B4" s="13">
        <v>42494</v>
      </c>
      <c r="C4" s="13" t="s">
        <v>135</v>
      </c>
      <c r="D4" s="13" t="s">
        <v>137</v>
      </c>
      <c r="E4" s="43">
        <v>86</v>
      </c>
      <c r="F4" s="44">
        <v>60</v>
      </c>
      <c r="G4" t="s">
        <v>168</v>
      </c>
      <c r="H4" t="s">
        <v>86</v>
      </c>
    </row>
    <row r="5" spans="1:13" hidden="1">
      <c r="A5" s="4">
        <v>0</v>
      </c>
      <c r="B5" s="13">
        <v>42494</v>
      </c>
      <c r="C5" s="13" t="s">
        <v>135</v>
      </c>
      <c r="D5" s="13" t="s">
        <v>137</v>
      </c>
      <c r="E5" s="43">
        <v>86</v>
      </c>
      <c r="F5" s="44">
        <v>80</v>
      </c>
      <c r="G5" t="s">
        <v>168</v>
      </c>
      <c r="H5" t="s">
        <v>81</v>
      </c>
      <c r="I5">
        <v>80</v>
      </c>
    </row>
    <row r="6" spans="1:13" hidden="1">
      <c r="A6" s="4">
        <v>0</v>
      </c>
      <c r="B6" s="13">
        <v>42494</v>
      </c>
      <c r="C6" s="13" t="s">
        <v>135</v>
      </c>
      <c r="D6" s="13" t="s">
        <v>137</v>
      </c>
      <c r="E6" s="43">
        <v>86</v>
      </c>
      <c r="F6" s="44">
        <v>80</v>
      </c>
      <c r="G6" t="s">
        <v>168</v>
      </c>
      <c r="H6" t="s">
        <v>69</v>
      </c>
      <c r="I6">
        <v>40</v>
      </c>
    </row>
    <row r="7" spans="1:13" hidden="1">
      <c r="A7" s="4">
        <v>1</v>
      </c>
      <c r="B7" s="12">
        <v>42506</v>
      </c>
      <c r="C7" s="13" t="s">
        <v>135</v>
      </c>
      <c r="D7" s="13" t="s">
        <v>137</v>
      </c>
      <c r="E7" s="43">
        <v>85</v>
      </c>
      <c r="F7" s="44">
        <v>75</v>
      </c>
      <c r="G7" t="s">
        <v>168</v>
      </c>
      <c r="H7" t="s">
        <v>177</v>
      </c>
    </row>
    <row r="8" spans="1:13" hidden="1">
      <c r="A8">
        <v>1</v>
      </c>
      <c r="B8" s="12">
        <v>42506</v>
      </c>
      <c r="C8" t="s">
        <v>135</v>
      </c>
      <c r="D8" s="13" t="s">
        <v>137</v>
      </c>
      <c r="E8" s="43">
        <v>85</v>
      </c>
      <c r="F8" s="44">
        <v>75</v>
      </c>
      <c r="G8" t="s">
        <v>178</v>
      </c>
      <c r="H8" t="s">
        <v>71</v>
      </c>
      <c r="I8">
        <v>80</v>
      </c>
    </row>
    <row r="9" spans="1:13" hidden="1">
      <c r="A9">
        <v>1</v>
      </c>
      <c r="B9" s="12">
        <v>42506</v>
      </c>
      <c r="C9" t="s">
        <v>135</v>
      </c>
      <c r="D9" s="13" t="s">
        <v>137</v>
      </c>
      <c r="E9" s="43">
        <v>85</v>
      </c>
      <c r="F9" s="44">
        <v>75</v>
      </c>
      <c r="G9" t="s">
        <v>178</v>
      </c>
      <c r="H9" t="s">
        <v>75</v>
      </c>
      <c r="I9" s="9">
        <v>20</v>
      </c>
      <c r="J9" s="11"/>
    </row>
    <row r="10" spans="1:13" hidden="1">
      <c r="A10">
        <v>1</v>
      </c>
      <c r="B10" s="12">
        <v>42506</v>
      </c>
      <c r="C10" t="s">
        <v>135</v>
      </c>
      <c r="D10" s="13" t="s">
        <v>137</v>
      </c>
      <c r="E10" s="43">
        <v>85</v>
      </c>
      <c r="F10" s="44">
        <v>75</v>
      </c>
      <c r="G10" t="s">
        <v>178</v>
      </c>
      <c r="H10" t="s">
        <v>76</v>
      </c>
      <c r="I10">
        <v>20</v>
      </c>
    </row>
    <row r="11" spans="1:13" hidden="1">
      <c r="A11">
        <v>1</v>
      </c>
      <c r="B11" s="12">
        <v>42506</v>
      </c>
      <c r="C11" t="s">
        <v>135</v>
      </c>
      <c r="D11" s="13" t="s">
        <v>137</v>
      </c>
      <c r="E11" s="43">
        <v>85</v>
      </c>
      <c r="F11" s="44">
        <v>75</v>
      </c>
      <c r="G11" t="s">
        <v>178</v>
      </c>
      <c r="H11" t="s">
        <v>79</v>
      </c>
      <c r="I11">
        <v>20</v>
      </c>
    </row>
    <row r="12" spans="1:13" hidden="1">
      <c r="A12">
        <v>1</v>
      </c>
      <c r="B12" s="12">
        <v>42506</v>
      </c>
      <c r="C12" t="s">
        <v>135</v>
      </c>
      <c r="D12" s="13" t="s">
        <v>137</v>
      </c>
      <c r="E12" s="43">
        <v>85</v>
      </c>
      <c r="F12" s="44">
        <v>75</v>
      </c>
      <c r="G12" t="s">
        <v>178</v>
      </c>
      <c r="H12" t="s">
        <v>81</v>
      </c>
      <c r="I12">
        <v>20</v>
      </c>
    </row>
    <row r="13" spans="1:13" hidden="1">
      <c r="A13">
        <v>1</v>
      </c>
      <c r="B13" s="12">
        <v>42506</v>
      </c>
      <c r="C13" t="s">
        <v>135</v>
      </c>
      <c r="D13" s="13" t="s">
        <v>137</v>
      </c>
      <c r="E13" s="43">
        <v>85</v>
      </c>
      <c r="F13" s="44">
        <v>45</v>
      </c>
      <c r="G13" t="s">
        <v>178</v>
      </c>
      <c r="H13" t="s">
        <v>71</v>
      </c>
      <c r="I13">
        <v>100</v>
      </c>
    </row>
    <row r="14" spans="1:13" hidden="1">
      <c r="A14">
        <v>1</v>
      </c>
      <c r="B14" s="12">
        <v>42506</v>
      </c>
      <c r="C14" t="s">
        <v>135</v>
      </c>
      <c r="D14" s="13" t="s">
        <v>137</v>
      </c>
      <c r="E14" s="43">
        <v>85</v>
      </c>
      <c r="F14" s="44">
        <v>45</v>
      </c>
      <c r="G14" t="s">
        <v>178</v>
      </c>
      <c r="H14" t="s">
        <v>79</v>
      </c>
      <c r="I14">
        <v>80</v>
      </c>
    </row>
    <row r="15" spans="1:13" hidden="1">
      <c r="A15">
        <v>1</v>
      </c>
      <c r="B15" s="12">
        <v>42506</v>
      </c>
      <c r="C15" t="s">
        <v>135</v>
      </c>
      <c r="D15" s="13" t="s">
        <v>137</v>
      </c>
      <c r="E15" s="43">
        <v>85</v>
      </c>
      <c r="F15" s="44">
        <v>45</v>
      </c>
      <c r="G15" t="s">
        <v>178</v>
      </c>
      <c r="H15" t="s">
        <v>76</v>
      </c>
      <c r="I15">
        <v>80</v>
      </c>
    </row>
    <row r="16" spans="1:13" hidden="1">
      <c r="A16">
        <v>1</v>
      </c>
      <c r="B16" s="12">
        <v>42506</v>
      </c>
      <c r="C16" t="s">
        <v>135</v>
      </c>
      <c r="D16" s="13" t="s">
        <v>137</v>
      </c>
      <c r="E16" s="43">
        <v>85</v>
      </c>
      <c r="F16" s="44">
        <v>45</v>
      </c>
      <c r="G16" t="s">
        <v>178</v>
      </c>
      <c r="H16" t="s">
        <v>75</v>
      </c>
      <c r="I16">
        <v>80</v>
      </c>
    </row>
    <row r="17" spans="1:11" hidden="1">
      <c r="B17" s="12">
        <v>42507</v>
      </c>
      <c r="C17" t="s">
        <v>135</v>
      </c>
      <c r="D17" s="13" t="s">
        <v>137</v>
      </c>
      <c r="E17" s="43">
        <v>85</v>
      </c>
      <c r="F17" s="44">
        <v>45</v>
      </c>
      <c r="G17" t="s">
        <v>178</v>
      </c>
      <c r="H17" t="s">
        <v>131</v>
      </c>
      <c r="K17" t="s">
        <v>179</v>
      </c>
    </row>
    <row r="18" spans="1:11" hidden="1">
      <c r="A18">
        <v>1</v>
      </c>
      <c r="B18" s="12">
        <v>42506</v>
      </c>
      <c r="C18" t="s">
        <v>135</v>
      </c>
      <c r="D18" s="13" t="s">
        <v>137</v>
      </c>
      <c r="E18" s="43">
        <v>85</v>
      </c>
      <c r="F18" s="44">
        <v>45</v>
      </c>
      <c r="G18" t="s">
        <v>168</v>
      </c>
      <c r="H18" t="s">
        <v>209</v>
      </c>
    </row>
    <row r="19" spans="1:11" hidden="1">
      <c r="A19">
        <v>1</v>
      </c>
      <c r="B19" s="12">
        <v>42506</v>
      </c>
      <c r="C19" t="s">
        <v>135</v>
      </c>
      <c r="D19" s="13" t="s">
        <v>137</v>
      </c>
      <c r="E19" s="43">
        <v>85</v>
      </c>
      <c r="F19" s="44">
        <v>20</v>
      </c>
      <c r="G19" t="s">
        <v>178</v>
      </c>
      <c r="H19" t="s">
        <v>75</v>
      </c>
      <c r="I19">
        <v>20</v>
      </c>
    </row>
    <row r="20" spans="1:11" hidden="1">
      <c r="A20">
        <v>1</v>
      </c>
      <c r="B20" s="12">
        <v>42506</v>
      </c>
      <c r="C20" t="s">
        <v>135</v>
      </c>
      <c r="D20" s="13" t="s">
        <v>137</v>
      </c>
      <c r="E20" s="43">
        <v>85</v>
      </c>
      <c r="F20" s="44">
        <v>20</v>
      </c>
      <c r="G20" t="s">
        <v>178</v>
      </c>
      <c r="H20" t="s">
        <v>71</v>
      </c>
      <c r="I20">
        <v>20</v>
      </c>
    </row>
    <row r="21" spans="1:11" hidden="1">
      <c r="A21">
        <v>2</v>
      </c>
      <c r="B21" s="50">
        <v>42513</v>
      </c>
      <c r="C21" t="s">
        <v>136</v>
      </c>
      <c r="D21" s="13" t="s">
        <v>137</v>
      </c>
      <c r="E21" s="43">
        <v>94</v>
      </c>
      <c r="F21" s="44">
        <v>20</v>
      </c>
      <c r="G21" t="s">
        <v>168</v>
      </c>
      <c r="H21" t="s">
        <v>71</v>
      </c>
      <c r="I21">
        <v>20</v>
      </c>
    </row>
    <row r="22" spans="1:11" hidden="1">
      <c r="A22">
        <v>2</v>
      </c>
      <c r="B22" s="50">
        <v>42513</v>
      </c>
      <c r="C22" t="s">
        <v>136</v>
      </c>
      <c r="D22" s="13" t="s">
        <v>137</v>
      </c>
      <c r="E22" s="43">
        <v>94</v>
      </c>
      <c r="F22" s="44">
        <v>20</v>
      </c>
      <c r="G22" t="s">
        <v>168</v>
      </c>
      <c r="H22" t="s">
        <v>89</v>
      </c>
      <c r="I22">
        <v>20</v>
      </c>
      <c r="K22" t="s">
        <v>210</v>
      </c>
    </row>
    <row r="23" spans="1:11" hidden="1">
      <c r="A23">
        <v>2</v>
      </c>
      <c r="B23" s="50">
        <v>42513</v>
      </c>
      <c r="C23" t="s">
        <v>136</v>
      </c>
      <c r="D23" s="13" t="s">
        <v>137</v>
      </c>
      <c r="E23" s="43">
        <v>94</v>
      </c>
      <c r="F23" s="44">
        <v>20</v>
      </c>
      <c r="G23" t="s">
        <v>178</v>
      </c>
      <c r="H23" t="s">
        <v>89</v>
      </c>
      <c r="I23">
        <v>20</v>
      </c>
      <c r="K23" t="s">
        <v>211</v>
      </c>
    </row>
    <row r="24" spans="1:11" hidden="1">
      <c r="A24">
        <v>2</v>
      </c>
      <c r="B24" s="50">
        <v>42513</v>
      </c>
      <c r="C24" t="s">
        <v>136</v>
      </c>
      <c r="D24" s="13" t="s">
        <v>137</v>
      </c>
      <c r="E24" s="43">
        <v>94</v>
      </c>
      <c r="F24" s="44">
        <v>20</v>
      </c>
      <c r="G24" t="s">
        <v>178</v>
      </c>
      <c r="H24" t="s">
        <v>71</v>
      </c>
      <c r="I24">
        <v>20</v>
      </c>
    </row>
    <row r="25" spans="1:11" hidden="1">
      <c r="A25">
        <v>2</v>
      </c>
      <c r="B25" s="50">
        <v>42513</v>
      </c>
      <c r="C25" t="s">
        <v>136</v>
      </c>
      <c r="D25" s="13" t="s">
        <v>137</v>
      </c>
      <c r="E25" s="43">
        <v>94</v>
      </c>
      <c r="F25" s="44">
        <v>20</v>
      </c>
      <c r="G25" t="s">
        <v>178</v>
      </c>
      <c r="H25" t="s">
        <v>79</v>
      </c>
      <c r="I25">
        <v>20</v>
      </c>
    </row>
    <row r="26" spans="1:11" hidden="1">
      <c r="A26">
        <v>2</v>
      </c>
      <c r="B26" s="50">
        <v>42513</v>
      </c>
      <c r="C26" t="s">
        <v>136</v>
      </c>
      <c r="D26" s="13" t="s">
        <v>137</v>
      </c>
      <c r="E26" s="43">
        <v>94</v>
      </c>
      <c r="F26" s="44">
        <v>20</v>
      </c>
      <c r="G26" t="s">
        <v>178</v>
      </c>
      <c r="H26" t="s">
        <v>86</v>
      </c>
      <c r="I26">
        <v>10</v>
      </c>
    </row>
    <row r="27" spans="1:11" hidden="1">
      <c r="A27">
        <v>2</v>
      </c>
      <c r="B27" s="50">
        <v>42513</v>
      </c>
      <c r="C27" t="s">
        <v>136</v>
      </c>
      <c r="D27" s="13" t="s">
        <v>137</v>
      </c>
      <c r="E27" s="43">
        <v>94</v>
      </c>
      <c r="F27" s="44">
        <v>20</v>
      </c>
      <c r="G27" t="s">
        <v>178</v>
      </c>
      <c r="H27" t="s">
        <v>89</v>
      </c>
      <c r="I27">
        <v>10</v>
      </c>
      <c r="K27" t="s">
        <v>210</v>
      </c>
    </row>
    <row r="28" spans="1:11" hidden="1">
      <c r="A28">
        <v>2</v>
      </c>
      <c r="B28" s="50">
        <v>42513</v>
      </c>
      <c r="C28" t="s">
        <v>136</v>
      </c>
      <c r="D28" s="13" t="s">
        <v>137</v>
      </c>
      <c r="E28" s="43">
        <v>94</v>
      </c>
      <c r="F28" s="44">
        <v>80</v>
      </c>
      <c r="G28" t="s">
        <v>168</v>
      </c>
      <c r="H28" t="s">
        <v>209</v>
      </c>
    </row>
    <row r="29" spans="1:11" hidden="1">
      <c r="A29">
        <v>2</v>
      </c>
      <c r="B29" s="50">
        <v>42513</v>
      </c>
      <c r="C29" t="s">
        <v>136</v>
      </c>
      <c r="D29" s="13" t="s">
        <v>137</v>
      </c>
      <c r="E29" s="43">
        <v>94</v>
      </c>
      <c r="F29" s="44">
        <v>80</v>
      </c>
      <c r="G29" t="s">
        <v>178</v>
      </c>
      <c r="H29" t="s">
        <v>71</v>
      </c>
      <c r="I29">
        <v>60</v>
      </c>
    </row>
    <row r="30" spans="1:11" hidden="1">
      <c r="A30">
        <v>2</v>
      </c>
      <c r="B30" s="50">
        <v>42513</v>
      </c>
      <c r="C30" t="s">
        <v>136</v>
      </c>
      <c r="D30" s="13" t="s">
        <v>137</v>
      </c>
      <c r="E30" s="43">
        <v>94</v>
      </c>
      <c r="F30" s="44">
        <v>80</v>
      </c>
      <c r="G30" t="s">
        <v>178</v>
      </c>
      <c r="H30" t="s">
        <v>76</v>
      </c>
      <c r="I30">
        <v>20</v>
      </c>
    </row>
    <row r="31" spans="1:11" hidden="1">
      <c r="A31">
        <v>2</v>
      </c>
      <c r="B31" s="50">
        <v>42513</v>
      </c>
      <c r="C31" t="s">
        <v>136</v>
      </c>
      <c r="D31" s="13" t="s">
        <v>137</v>
      </c>
      <c r="E31" s="43">
        <v>94</v>
      </c>
      <c r="F31" s="44">
        <v>80</v>
      </c>
      <c r="G31" t="s">
        <v>178</v>
      </c>
      <c r="H31" t="s">
        <v>69</v>
      </c>
      <c r="I31">
        <v>20</v>
      </c>
    </row>
    <row r="32" spans="1:11" hidden="1">
      <c r="A32">
        <v>2</v>
      </c>
      <c r="B32" s="50">
        <v>42513</v>
      </c>
      <c r="C32" t="s">
        <v>136</v>
      </c>
      <c r="D32" s="13" t="s">
        <v>137</v>
      </c>
      <c r="E32" s="43">
        <v>94</v>
      </c>
      <c r="F32" s="44">
        <v>80</v>
      </c>
      <c r="G32" t="s">
        <v>178</v>
      </c>
      <c r="H32" t="s">
        <v>75</v>
      </c>
      <c r="I32">
        <v>40</v>
      </c>
    </row>
    <row r="33" spans="1:13" hidden="1">
      <c r="A33">
        <v>3</v>
      </c>
      <c r="B33" s="12">
        <v>42517</v>
      </c>
      <c r="C33" t="s">
        <v>135</v>
      </c>
      <c r="D33" s="13" t="s">
        <v>137</v>
      </c>
      <c r="E33" s="43">
        <v>94.6</v>
      </c>
      <c r="F33" s="44">
        <v>80</v>
      </c>
      <c r="G33" t="s">
        <v>168</v>
      </c>
      <c r="H33" t="s">
        <v>71</v>
      </c>
      <c r="I33">
        <v>20</v>
      </c>
    </row>
    <row r="34" spans="1:13" hidden="1">
      <c r="A34">
        <v>3</v>
      </c>
      <c r="B34" s="12">
        <v>42517</v>
      </c>
      <c r="C34" t="s">
        <v>135</v>
      </c>
      <c r="D34" s="13" t="s">
        <v>137</v>
      </c>
      <c r="E34" s="43">
        <v>94.6</v>
      </c>
      <c r="F34" s="44">
        <v>60</v>
      </c>
      <c r="G34" t="s">
        <v>168</v>
      </c>
      <c r="H34" t="s">
        <v>71</v>
      </c>
      <c r="I34">
        <v>60</v>
      </c>
    </row>
    <row r="35" spans="1:13" hidden="1">
      <c r="A35">
        <v>3</v>
      </c>
      <c r="B35" s="12">
        <v>42517</v>
      </c>
      <c r="C35" t="s">
        <v>135</v>
      </c>
      <c r="D35" s="13" t="s">
        <v>137</v>
      </c>
      <c r="E35" s="43">
        <v>94.6</v>
      </c>
      <c r="F35" s="44">
        <v>30</v>
      </c>
      <c r="G35" t="s">
        <v>168</v>
      </c>
      <c r="H35" t="s">
        <v>76</v>
      </c>
      <c r="I35">
        <v>20</v>
      </c>
    </row>
    <row r="36" spans="1:13" hidden="1">
      <c r="A36">
        <v>3</v>
      </c>
      <c r="B36" s="12">
        <v>42517</v>
      </c>
      <c r="C36" t="s">
        <v>135</v>
      </c>
      <c r="D36" s="13" t="s">
        <v>137</v>
      </c>
      <c r="E36" s="43">
        <v>94.6</v>
      </c>
      <c r="F36" s="44">
        <v>30</v>
      </c>
      <c r="G36" t="s">
        <v>168</v>
      </c>
      <c r="H36" t="s">
        <v>71</v>
      </c>
      <c r="I36">
        <v>20</v>
      </c>
    </row>
    <row r="37" spans="1:13" hidden="1">
      <c r="A37">
        <v>3</v>
      </c>
      <c r="B37" s="12">
        <v>42517</v>
      </c>
      <c r="C37" t="s">
        <v>135</v>
      </c>
      <c r="D37" s="13" t="s">
        <v>137</v>
      </c>
      <c r="E37" s="43">
        <v>94.6</v>
      </c>
      <c r="F37" s="44">
        <v>10</v>
      </c>
      <c r="G37" t="s">
        <v>168</v>
      </c>
      <c r="H37" t="s">
        <v>76</v>
      </c>
      <c r="I37">
        <v>20</v>
      </c>
    </row>
    <row r="38" spans="1:13" hidden="1">
      <c r="A38" s="62">
        <v>4</v>
      </c>
      <c r="B38" s="12">
        <v>42517</v>
      </c>
      <c r="C38" t="s">
        <v>136</v>
      </c>
      <c r="D38" s="13" t="s">
        <v>137</v>
      </c>
      <c r="E38" s="43">
        <v>91</v>
      </c>
      <c r="F38" s="44">
        <v>80</v>
      </c>
      <c r="G38" t="s">
        <v>168</v>
      </c>
      <c r="H38" t="s">
        <v>209</v>
      </c>
    </row>
    <row r="39" spans="1:13" hidden="1">
      <c r="A39" s="62">
        <v>4</v>
      </c>
      <c r="B39" s="12">
        <v>42517</v>
      </c>
      <c r="C39" t="s">
        <v>136</v>
      </c>
      <c r="D39" s="13" t="s">
        <v>137</v>
      </c>
      <c r="E39" s="43">
        <v>91</v>
      </c>
      <c r="F39" s="44">
        <v>20</v>
      </c>
      <c r="G39" t="s">
        <v>168</v>
      </c>
      <c r="H39" t="s">
        <v>86</v>
      </c>
      <c r="M39" t="s">
        <v>186</v>
      </c>
    </row>
    <row r="40" spans="1:13" hidden="1">
      <c r="A40" s="62">
        <v>4</v>
      </c>
      <c r="B40" s="12">
        <v>42517</v>
      </c>
      <c r="C40" t="s">
        <v>136</v>
      </c>
      <c r="D40" s="13" t="s">
        <v>137</v>
      </c>
      <c r="E40" s="43">
        <v>91</v>
      </c>
      <c r="F40" s="44">
        <v>80</v>
      </c>
      <c r="G40" t="s">
        <v>178</v>
      </c>
      <c r="H40" t="s">
        <v>71</v>
      </c>
      <c r="I40">
        <v>40</v>
      </c>
      <c r="M40" t="s">
        <v>236</v>
      </c>
    </row>
    <row r="41" spans="1:13" hidden="1">
      <c r="A41" s="62">
        <v>4</v>
      </c>
      <c r="B41" s="12">
        <v>42517</v>
      </c>
      <c r="C41" t="s">
        <v>136</v>
      </c>
      <c r="D41" s="13" t="s">
        <v>137</v>
      </c>
      <c r="E41" s="43">
        <v>91</v>
      </c>
      <c r="F41" s="44">
        <v>80</v>
      </c>
      <c r="G41" t="s">
        <v>178</v>
      </c>
      <c r="H41" t="s">
        <v>75</v>
      </c>
      <c r="I41">
        <v>20</v>
      </c>
      <c r="M41" t="s">
        <v>236</v>
      </c>
    </row>
    <row r="42" spans="1:13" hidden="1">
      <c r="A42" s="62">
        <v>4</v>
      </c>
      <c r="B42" s="12">
        <v>42518</v>
      </c>
      <c r="C42" t="s">
        <v>136</v>
      </c>
      <c r="D42" s="13" t="s">
        <v>137</v>
      </c>
      <c r="E42" s="43">
        <v>91</v>
      </c>
      <c r="F42" s="44">
        <v>80</v>
      </c>
      <c r="G42" t="s">
        <v>178</v>
      </c>
      <c r="H42" t="s">
        <v>86</v>
      </c>
      <c r="M42" t="s">
        <v>236</v>
      </c>
    </row>
    <row r="43" spans="1:13" hidden="1">
      <c r="A43" s="62">
        <v>4</v>
      </c>
      <c r="B43" s="12">
        <v>42517</v>
      </c>
      <c r="C43" t="s">
        <v>136</v>
      </c>
      <c r="D43" s="13" t="s">
        <v>137</v>
      </c>
      <c r="E43" s="43">
        <v>91</v>
      </c>
      <c r="F43" s="44">
        <v>20</v>
      </c>
      <c r="G43" t="s">
        <v>178</v>
      </c>
      <c r="H43" t="s">
        <v>75</v>
      </c>
      <c r="I43">
        <v>60</v>
      </c>
      <c r="M43" t="s">
        <v>237</v>
      </c>
    </row>
    <row r="44" spans="1:13" hidden="1">
      <c r="A44" s="62">
        <v>4</v>
      </c>
      <c r="B44" s="12">
        <v>42517</v>
      </c>
      <c r="C44" t="s">
        <v>136</v>
      </c>
      <c r="D44" s="13" t="s">
        <v>137</v>
      </c>
      <c r="E44" s="43">
        <v>91</v>
      </c>
      <c r="F44" s="44">
        <v>20</v>
      </c>
      <c r="G44" t="s">
        <v>178</v>
      </c>
      <c r="H44" t="s">
        <v>86</v>
      </c>
      <c r="I44">
        <v>40</v>
      </c>
      <c r="M44" t="s">
        <v>237</v>
      </c>
    </row>
    <row r="45" spans="1:13" hidden="1">
      <c r="A45">
        <v>5</v>
      </c>
      <c r="B45" s="12">
        <v>42629</v>
      </c>
      <c r="C45" t="s">
        <v>136</v>
      </c>
      <c r="D45" s="13" t="s">
        <v>138</v>
      </c>
      <c r="E45" s="43">
        <v>88.8</v>
      </c>
      <c r="F45" s="44">
        <v>30</v>
      </c>
      <c r="G45" t="s">
        <v>178</v>
      </c>
      <c r="H45" t="s">
        <v>76</v>
      </c>
      <c r="I45">
        <v>60</v>
      </c>
    </row>
    <row r="46" spans="1:13" hidden="1">
      <c r="A46">
        <v>5</v>
      </c>
      <c r="B46" s="12">
        <v>42629</v>
      </c>
      <c r="C46" t="s">
        <v>136</v>
      </c>
      <c r="D46" s="13" t="s">
        <v>138</v>
      </c>
      <c r="E46" s="43">
        <v>88.8</v>
      </c>
      <c r="F46" s="44">
        <v>30</v>
      </c>
      <c r="G46" t="s">
        <v>178</v>
      </c>
      <c r="H46" t="s">
        <v>69</v>
      </c>
      <c r="I46">
        <v>20</v>
      </c>
    </row>
    <row r="47" spans="1:13" hidden="1">
      <c r="A47">
        <v>5</v>
      </c>
      <c r="B47" s="12">
        <v>42629</v>
      </c>
      <c r="C47" t="s">
        <v>136</v>
      </c>
      <c r="D47" s="13" t="s">
        <v>138</v>
      </c>
      <c r="E47" s="43">
        <v>88.8</v>
      </c>
      <c r="F47" s="44">
        <v>30</v>
      </c>
      <c r="G47" t="s">
        <v>178</v>
      </c>
      <c r="H47" t="s">
        <v>74</v>
      </c>
      <c r="I47">
        <v>20</v>
      </c>
    </row>
    <row r="48" spans="1:13" hidden="1">
      <c r="A48">
        <v>5</v>
      </c>
      <c r="B48" s="12">
        <v>42629</v>
      </c>
      <c r="C48" t="s">
        <v>136</v>
      </c>
      <c r="D48" s="13" t="s">
        <v>138</v>
      </c>
      <c r="E48" s="43">
        <v>88.8</v>
      </c>
      <c r="F48" s="44">
        <v>30</v>
      </c>
      <c r="G48" t="s">
        <v>178</v>
      </c>
      <c r="H48" t="s">
        <v>75</v>
      </c>
      <c r="I48">
        <v>20</v>
      </c>
    </row>
    <row r="49" spans="1:9" hidden="1">
      <c r="A49">
        <v>5</v>
      </c>
      <c r="B49" s="12">
        <v>42629</v>
      </c>
      <c r="C49" t="s">
        <v>136</v>
      </c>
      <c r="D49" s="13" t="s">
        <v>138</v>
      </c>
      <c r="E49" s="43">
        <v>88.8</v>
      </c>
      <c r="F49" s="44">
        <v>50</v>
      </c>
      <c r="G49" t="s">
        <v>178</v>
      </c>
      <c r="H49" t="s">
        <v>70</v>
      </c>
      <c r="I49">
        <v>20</v>
      </c>
    </row>
    <row r="50" spans="1:9" hidden="1">
      <c r="A50">
        <v>5</v>
      </c>
      <c r="B50" s="12">
        <v>42629</v>
      </c>
      <c r="C50" t="s">
        <v>136</v>
      </c>
      <c r="D50" s="13" t="s">
        <v>138</v>
      </c>
      <c r="E50" s="43">
        <v>88.8</v>
      </c>
      <c r="F50" s="44">
        <v>50</v>
      </c>
      <c r="G50" t="s">
        <v>178</v>
      </c>
      <c r="H50" t="s">
        <v>74</v>
      </c>
      <c r="I50">
        <v>20</v>
      </c>
    </row>
    <row r="51" spans="1:9" hidden="1">
      <c r="A51">
        <v>5</v>
      </c>
      <c r="B51" s="12">
        <v>42629</v>
      </c>
      <c r="C51" t="s">
        <v>136</v>
      </c>
      <c r="D51" s="13" t="s">
        <v>138</v>
      </c>
      <c r="E51" s="43">
        <v>88.8</v>
      </c>
      <c r="F51" s="44">
        <v>60</v>
      </c>
      <c r="G51" t="s">
        <v>178</v>
      </c>
      <c r="H51" t="s">
        <v>74</v>
      </c>
      <c r="I51">
        <v>20</v>
      </c>
    </row>
    <row r="52" spans="1:9" hidden="1">
      <c r="A52">
        <v>5</v>
      </c>
      <c r="B52" s="12">
        <v>42629</v>
      </c>
      <c r="C52" t="s">
        <v>136</v>
      </c>
      <c r="D52" s="13" t="s">
        <v>138</v>
      </c>
      <c r="E52" s="43">
        <v>88.8</v>
      </c>
      <c r="F52" s="44">
        <v>60</v>
      </c>
      <c r="G52" t="s">
        <v>178</v>
      </c>
      <c r="H52" t="s">
        <v>71</v>
      </c>
      <c r="I52">
        <v>40</v>
      </c>
    </row>
    <row r="53" spans="1:9" hidden="1">
      <c r="A53">
        <v>5</v>
      </c>
      <c r="B53" s="12">
        <v>42629</v>
      </c>
      <c r="C53" t="s">
        <v>136</v>
      </c>
      <c r="D53" s="13" t="s">
        <v>138</v>
      </c>
      <c r="E53" s="43">
        <v>88.8</v>
      </c>
      <c r="F53" s="44">
        <v>60</v>
      </c>
      <c r="G53" t="s">
        <v>178</v>
      </c>
      <c r="H53" t="s">
        <v>75</v>
      </c>
      <c r="I53">
        <v>80</v>
      </c>
    </row>
    <row r="54" spans="1:9" hidden="1">
      <c r="A54">
        <v>5</v>
      </c>
      <c r="B54" s="12">
        <v>42629</v>
      </c>
      <c r="C54" t="s">
        <v>136</v>
      </c>
      <c r="D54" s="13" t="s">
        <v>138</v>
      </c>
      <c r="E54" s="43">
        <v>88.8</v>
      </c>
      <c r="F54" s="44">
        <v>60</v>
      </c>
      <c r="G54" t="s">
        <v>178</v>
      </c>
      <c r="H54" t="s">
        <v>69</v>
      </c>
      <c r="I54">
        <v>80</v>
      </c>
    </row>
    <row r="55" spans="1:9" hidden="1">
      <c r="A55">
        <v>5</v>
      </c>
      <c r="B55" s="12">
        <v>42629</v>
      </c>
      <c r="C55" t="s">
        <v>136</v>
      </c>
      <c r="D55" s="13" t="s">
        <v>138</v>
      </c>
      <c r="E55" s="43">
        <v>88.8</v>
      </c>
      <c r="F55" s="44">
        <v>60</v>
      </c>
      <c r="G55" t="s">
        <v>178</v>
      </c>
      <c r="H55" t="s">
        <v>76</v>
      </c>
      <c r="I55">
        <v>20</v>
      </c>
    </row>
    <row r="56" spans="1:9" hidden="1">
      <c r="A56">
        <v>5</v>
      </c>
      <c r="B56" s="12">
        <v>42629</v>
      </c>
      <c r="C56" t="s">
        <v>136</v>
      </c>
      <c r="D56" s="13" t="s">
        <v>138</v>
      </c>
      <c r="E56" s="43">
        <v>88.8</v>
      </c>
      <c r="F56" s="44">
        <v>60</v>
      </c>
      <c r="G56" t="s">
        <v>178</v>
      </c>
      <c r="H56" t="s">
        <v>87</v>
      </c>
      <c r="I56">
        <v>20</v>
      </c>
    </row>
    <row r="57" spans="1:9" hidden="1">
      <c r="A57">
        <v>5</v>
      </c>
      <c r="B57" s="12">
        <v>42629</v>
      </c>
      <c r="C57" t="s">
        <v>136</v>
      </c>
      <c r="D57" s="13" t="s">
        <v>138</v>
      </c>
      <c r="E57" s="43">
        <v>88.8</v>
      </c>
      <c r="F57" s="44">
        <v>80</v>
      </c>
      <c r="G57" t="s">
        <v>178</v>
      </c>
      <c r="H57" t="s">
        <v>76</v>
      </c>
      <c r="I57">
        <v>40</v>
      </c>
    </row>
    <row r="58" spans="1:9" hidden="1">
      <c r="A58">
        <v>5</v>
      </c>
      <c r="B58" s="12">
        <v>42629</v>
      </c>
      <c r="C58" t="s">
        <v>136</v>
      </c>
      <c r="D58" s="13" t="s">
        <v>138</v>
      </c>
      <c r="E58" s="43">
        <v>88.8</v>
      </c>
      <c r="F58" s="44">
        <v>80</v>
      </c>
      <c r="G58" t="s">
        <v>178</v>
      </c>
      <c r="H58" t="s">
        <v>69</v>
      </c>
      <c r="I58">
        <v>40</v>
      </c>
    </row>
    <row r="59" spans="1:9" hidden="1">
      <c r="A59">
        <v>5</v>
      </c>
      <c r="B59" s="12">
        <v>42629</v>
      </c>
      <c r="C59" t="s">
        <v>136</v>
      </c>
      <c r="D59" s="13" t="s">
        <v>138</v>
      </c>
      <c r="E59" s="43">
        <v>88.8</v>
      </c>
      <c r="F59" s="44">
        <v>80</v>
      </c>
      <c r="G59" t="s">
        <v>178</v>
      </c>
      <c r="H59" t="s">
        <v>87</v>
      </c>
      <c r="I59">
        <v>60</v>
      </c>
    </row>
    <row r="60" spans="1:9" hidden="1">
      <c r="A60">
        <v>5</v>
      </c>
      <c r="B60" s="12">
        <v>42629</v>
      </c>
      <c r="C60" t="s">
        <v>136</v>
      </c>
      <c r="D60" s="13" t="s">
        <v>138</v>
      </c>
      <c r="E60" s="43">
        <v>88.8</v>
      </c>
      <c r="F60" s="44">
        <v>80</v>
      </c>
      <c r="G60" t="s">
        <v>178</v>
      </c>
      <c r="H60" t="s">
        <v>71</v>
      </c>
      <c r="I60">
        <v>40</v>
      </c>
    </row>
    <row r="61" spans="1:9" hidden="1">
      <c r="A61">
        <v>5</v>
      </c>
      <c r="B61" s="12">
        <v>42629</v>
      </c>
      <c r="C61" t="s">
        <v>136</v>
      </c>
      <c r="D61" s="13" t="s">
        <v>138</v>
      </c>
      <c r="E61" s="43">
        <v>88.8</v>
      </c>
      <c r="F61" s="44">
        <v>80</v>
      </c>
      <c r="G61" t="s">
        <v>178</v>
      </c>
      <c r="H61" t="s">
        <v>75</v>
      </c>
      <c r="I61">
        <v>20</v>
      </c>
    </row>
    <row r="62" spans="1:9" hidden="1">
      <c r="A62">
        <v>5</v>
      </c>
      <c r="B62" s="12">
        <v>42629</v>
      </c>
      <c r="C62" t="s">
        <v>136</v>
      </c>
      <c r="D62" s="13" t="s">
        <v>138</v>
      </c>
      <c r="E62" s="43">
        <v>88.8</v>
      </c>
      <c r="F62" s="44">
        <v>30</v>
      </c>
      <c r="G62" t="s">
        <v>178</v>
      </c>
      <c r="H62" t="s">
        <v>209</v>
      </c>
    </row>
    <row r="63" spans="1:9" hidden="1">
      <c r="A63">
        <v>5</v>
      </c>
      <c r="B63" s="12">
        <v>42629</v>
      </c>
      <c r="C63" t="s">
        <v>136</v>
      </c>
      <c r="D63" s="13" t="s">
        <v>138</v>
      </c>
      <c r="E63" s="43">
        <v>88.8</v>
      </c>
      <c r="F63" s="44">
        <v>10</v>
      </c>
      <c r="G63" t="s">
        <v>178</v>
      </c>
      <c r="H63" t="s">
        <v>69</v>
      </c>
      <c r="I63">
        <v>20</v>
      </c>
    </row>
    <row r="64" spans="1:9" hidden="1">
      <c r="A64">
        <v>5</v>
      </c>
      <c r="B64" s="12">
        <v>42629</v>
      </c>
      <c r="C64" t="s">
        <v>136</v>
      </c>
      <c r="D64" s="13" t="s">
        <v>138</v>
      </c>
      <c r="E64" s="43">
        <v>88.8</v>
      </c>
      <c r="F64" s="44">
        <v>10</v>
      </c>
      <c r="G64" t="s">
        <v>178</v>
      </c>
      <c r="H64" t="s">
        <v>75</v>
      </c>
      <c r="I64">
        <v>20</v>
      </c>
    </row>
    <row r="65" spans="1:13" hidden="1">
      <c r="A65">
        <v>5</v>
      </c>
      <c r="B65" s="12">
        <v>42629</v>
      </c>
      <c r="C65" t="s">
        <v>136</v>
      </c>
      <c r="D65" s="13" t="s">
        <v>138</v>
      </c>
      <c r="E65" s="43">
        <v>88.8</v>
      </c>
      <c r="F65" s="44">
        <v>10</v>
      </c>
      <c r="G65" t="s">
        <v>178</v>
      </c>
      <c r="H65" t="s">
        <v>87</v>
      </c>
      <c r="I65">
        <v>40</v>
      </c>
    </row>
    <row r="66" spans="1:13" hidden="1">
      <c r="A66">
        <v>5</v>
      </c>
      <c r="B66" s="12">
        <v>42629</v>
      </c>
      <c r="C66" t="s">
        <v>136</v>
      </c>
      <c r="D66" s="13" t="s">
        <v>138</v>
      </c>
      <c r="E66" s="43">
        <v>88.8</v>
      </c>
      <c r="F66" s="44">
        <v>10</v>
      </c>
      <c r="G66" t="s">
        <v>178</v>
      </c>
      <c r="H66" t="s">
        <v>71</v>
      </c>
      <c r="I66">
        <v>40</v>
      </c>
    </row>
    <row r="67" spans="1:13" hidden="1">
      <c r="A67">
        <v>5</v>
      </c>
      <c r="B67" s="12">
        <v>42629</v>
      </c>
      <c r="C67" t="s">
        <v>136</v>
      </c>
      <c r="D67" s="13" t="s">
        <v>138</v>
      </c>
      <c r="E67" s="43">
        <v>88.8</v>
      </c>
      <c r="F67" s="44">
        <v>10</v>
      </c>
      <c r="G67" t="s">
        <v>178</v>
      </c>
      <c r="H67" t="s">
        <v>74</v>
      </c>
      <c r="I67">
        <v>60</v>
      </c>
    </row>
    <row r="68" spans="1:13" hidden="1">
      <c r="A68">
        <v>5</v>
      </c>
      <c r="B68" s="12">
        <v>42629</v>
      </c>
      <c r="C68" t="s">
        <v>136</v>
      </c>
      <c r="D68" s="13" t="s">
        <v>138</v>
      </c>
      <c r="E68" s="43">
        <v>88.8</v>
      </c>
      <c r="F68" s="44">
        <v>10</v>
      </c>
      <c r="G68" t="s">
        <v>178</v>
      </c>
      <c r="H68" t="s">
        <v>111</v>
      </c>
      <c r="I68">
        <v>20</v>
      </c>
    </row>
    <row r="69" spans="1:13">
      <c r="A69">
        <v>6</v>
      </c>
      <c r="B69" s="12">
        <v>42635</v>
      </c>
      <c r="C69" t="s">
        <v>136</v>
      </c>
      <c r="D69" s="13" t="s">
        <v>138</v>
      </c>
      <c r="E69" s="43">
        <v>88.9</v>
      </c>
      <c r="F69" s="44">
        <v>15</v>
      </c>
      <c r="G69" t="s">
        <v>168</v>
      </c>
      <c r="H69" t="s">
        <v>209</v>
      </c>
    </row>
    <row r="70" spans="1:13">
      <c r="A70">
        <v>6</v>
      </c>
      <c r="B70" s="12">
        <v>42635</v>
      </c>
      <c r="C70" t="s">
        <v>136</v>
      </c>
      <c r="D70" s="13" t="s">
        <v>138</v>
      </c>
      <c r="E70" s="43">
        <v>88.9</v>
      </c>
      <c r="F70" s="44">
        <v>75</v>
      </c>
      <c r="G70" t="s">
        <v>168</v>
      </c>
      <c r="H70" t="s">
        <v>209</v>
      </c>
    </row>
    <row r="71" spans="1:13">
      <c r="A71">
        <v>6</v>
      </c>
      <c r="B71" s="12">
        <v>42635</v>
      </c>
      <c r="C71" t="s">
        <v>136</v>
      </c>
      <c r="D71" s="13" t="s">
        <v>138</v>
      </c>
      <c r="E71" s="43">
        <v>88.9</v>
      </c>
      <c r="F71" s="44">
        <v>15</v>
      </c>
      <c r="G71" t="s">
        <v>178</v>
      </c>
      <c r="H71" t="s">
        <v>75</v>
      </c>
      <c r="I71">
        <v>20</v>
      </c>
      <c r="M71" t="s">
        <v>248</v>
      </c>
    </row>
    <row r="72" spans="1:13">
      <c r="A72">
        <v>6</v>
      </c>
      <c r="B72" s="12">
        <v>42635</v>
      </c>
      <c r="C72" t="s">
        <v>136</v>
      </c>
      <c r="D72" s="13" t="s">
        <v>138</v>
      </c>
      <c r="E72" s="43">
        <v>88.9</v>
      </c>
      <c r="F72" s="44">
        <v>15</v>
      </c>
      <c r="G72" t="s">
        <v>178</v>
      </c>
      <c r="H72" t="s">
        <v>69</v>
      </c>
      <c r="I72">
        <v>20</v>
      </c>
      <c r="M72" t="s">
        <v>248</v>
      </c>
    </row>
    <row r="73" spans="1:13">
      <c r="A73">
        <v>6</v>
      </c>
      <c r="B73" s="12">
        <v>42635</v>
      </c>
      <c r="C73" t="s">
        <v>136</v>
      </c>
      <c r="D73" s="13" t="s">
        <v>138</v>
      </c>
      <c r="E73" s="43">
        <v>88.9</v>
      </c>
      <c r="F73" s="44">
        <v>15</v>
      </c>
      <c r="G73" t="s">
        <v>178</v>
      </c>
      <c r="H73" t="s">
        <v>77</v>
      </c>
      <c r="I73">
        <v>20</v>
      </c>
      <c r="M73" t="s">
        <v>248</v>
      </c>
    </row>
    <row r="74" spans="1:13">
      <c r="A74">
        <v>6</v>
      </c>
      <c r="B74" s="12">
        <v>42635</v>
      </c>
      <c r="C74" t="s">
        <v>136</v>
      </c>
      <c r="D74" s="13" t="s">
        <v>138</v>
      </c>
      <c r="E74" s="43">
        <v>88.9</v>
      </c>
      <c r="F74" s="44">
        <v>75</v>
      </c>
      <c r="G74" t="s">
        <v>178</v>
      </c>
      <c r="H74" t="s">
        <v>71</v>
      </c>
      <c r="I74">
        <v>60</v>
      </c>
    </row>
    <row r="75" spans="1:13">
      <c r="A75">
        <v>6</v>
      </c>
      <c r="B75" s="12">
        <v>42635</v>
      </c>
      <c r="C75" t="s">
        <v>136</v>
      </c>
      <c r="D75" s="13" t="s">
        <v>138</v>
      </c>
      <c r="E75" s="43">
        <v>88.9</v>
      </c>
      <c r="F75" s="44">
        <v>75</v>
      </c>
      <c r="G75" t="s">
        <v>178</v>
      </c>
      <c r="H75" t="s">
        <v>68</v>
      </c>
      <c r="I75">
        <v>20</v>
      </c>
    </row>
    <row r="76" spans="1:13">
      <c r="A76">
        <v>6</v>
      </c>
      <c r="B76" s="12">
        <v>42635</v>
      </c>
      <c r="C76" t="s">
        <v>136</v>
      </c>
      <c r="D76" s="13" t="s">
        <v>138</v>
      </c>
      <c r="E76" s="43">
        <v>88.9</v>
      </c>
      <c r="F76" s="44">
        <v>75</v>
      </c>
      <c r="G76" t="s">
        <v>178</v>
      </c>
      <c r="H76" t="s">
        <v>75</v>
      </c>
      <c r="I76">
        <v>20</v>
      </c>
    </row>
    <row r="77" spans="1:13">
      <c r="A77">
        <v>6</v>
      </c>
      <c r="B77" s="12">
        <v>42635</v>
      </c>
      <c r="C77" t="s">
        <v>136</v>
      </c>
      <c r="D77" s="13" t="s">
        <v>138</v>
      </c>
      <c r="E77" s="43">
        <v>88.9</v>
      </c>
      <c r="F77" s="44">
        <v>75</v>
      </c>
      <c r="G77" t="s">
        <v>178</v>
      </c>
      <c r="H77" t="s">
        <v>69</v>
      </c>
      <c r="I77">
        <v>20</v>
      </c>
    </row>
    <row r="78" spans="1:13">
      <c r="A78">
        <v>6</v>
      </c>
      <c r="B78" s="12">
        <v>42635</v>
      </c>
      <c r="C78" t="s">
        <v>136</v>
      </c>
      <c r="D78" s="13" t="s">
        <v>138</v>
      </c>
      <c r="E78" s="43">
        <v>88.9</v>
      </c>
      <c r="F78" s="44">
        <v>75</v>
      </c>
      <c r="G78" t="s">
        <v>178</v>
      </c>
      <c r="H78" t="s">
        <v>87</v>
      </c>
      <c r="I78">
        <v>70</v>
      </c>
      <c r="K78" t="s">
        <v>249</v>
      </c>
    </row>
    <row r="79" spans="1:13">
      <c r="A79">
        <v>6</v>
      </c>
      <c r="B79" s="12">
        <v>42635</v>
      </c>
      <c r="C79" t="s">
        <v>136</v>
      </c>
      <c r="D79" s="13" t="s">
        <v>138</v>
      </c>
      <c r="E79" s="43">
        <v>88.9</v>
      </c>
      <c r="F79" s="44">
        <v>75</v>
      </c>
      <c r="G79" t="s">
        <v>178</v>
      </c>
      <c r="H79" t="s">
        <v>74</v>
      </c>
      <c r="I79">
        <v>30</v>
      </c>
    </row>
    <row r="80" spans="1:13">
      <c r="A80">
        <v>6</v>
      </c>
      <c r="B80" s="12">
        <v>42635</v>
      </c>
      <c r="C80" t="s">
        <v>136</v>
      </c>
      <c r="D80" s="13" t="s">
        <v>138</v>
      </c>
      <c r="E80" s="43">
        <v>88.9</v>
      </c>
      <c r="F80" s="44">
        <v>75</v>
      </c>
      <c r="G80" t="s">
        <v>178</v>
      </c>
      <c r="H80" t="s">
        <v>177</v>
      </c>
      <c r="I80">
        <v>10</v>
      </c>
      <c r="K80" t="s">
        <v>193</v>
      </c>
    </row>
    <row r="81" spans="1:12" hidden="1">
      <c r="A81">
        <v>7</v>
      </c>
      <c r="B81" s="12">
        <v>42663</v>
      </c>
      <c r="C81" t="s">
        <v>135</v>
      </c>
      <c r="D81" s="13" t="s">
        <v>138</v>
      </c>
      <c r="E81" s="43">
        <v>83.3</v>
      </c>
      <c r="F81" s="44">
        <v>55</v>
      </c>
      <c r="G81" t="s">
        <v>178</v>
      </c>
      <c r="H81" t="s">
        <v>69</v>
      </c>
      <c r="I81">
        <v>40</v>
      </c>
      <c r="L81" t="s">
        <v>239</v>
      </c>
    </row>
    <row r="82" spans="1:12" hidden="1">
      <c r="A82">
        <v>7</v>
      </c>
      <c r="B82" s="12">
        <v>42663</v>
      </c>
      <c r="C82" t="s">
        <v>135</v>
      </c>
      <c r="D82" s="13" t="s">
        <v>138</v>
      </c>
      <c r="E82" s="43">
        <v>83.3</v>
      </c>
      <c r="F82" s="44">
        <v>55</v>
      </c>
      <c r="G82" t="s">
        <v>178</v>
      </c>
      <c r="H82" t="s">
        <v>87</v>
      </c>
      <c r="I82">
        <v>60</v>
      </c>
      <c r="L82" t="s">
        <v>239</v>
      </c>
    </row>
    <row r="83" spans="1:12" hidden="1">
      <c r="A83">
        <v>7</v>
      </c>
      <c r="B83" s="12">
        <v>42663</v>
      </c>
      <c r="C83" t="s">
        <v>135</v>
      </c>
      <c r="D83" s="13" t="s">
        <v>138</v>
      </c>
      <c r="E83" s="43">
        <v>83.3</v>
      </c>
      <c r="F83" s="44">
        <v>55</v>
      </c>
      <c r="G83" t="s">
        <v>178</v>
      </c>
      <c r="H83" t="s">
        <v>74</v>
      </c>
      <c r="I83">
        <v>40</v>
      </c>
      <c r="L83" t="s">
        <v>239</v>
      </c>
    </row>
    <row r="84" spans="1:12" hidden="1">
      <c r="A84">
        <v>7</v>
      </c>
      <c r="B84" s="12">
        <v>42663</v>
      </c>
      <c r="C84" t="s">
        <v>135</v>
      </c>
      <c r="D84" s="13" t="s">
        <v>138</v>
      </c>
      <c r="E84" s="43">
        <v>83.3</v>
      </c>
      <c r="F84" s="44">
        <v>55</v>
      </c>
      <c r="G84" t="s">
        <v>178</v>
      </c>
      <c r="H84" t="s">
        <v>81</v>
      </c>
      <c r="I84">
        <v>60</v>
      </c>
      <c r="L84" t="s">
        <v>239</v>
      </c>
    </row>
    <row r="85" spans="1:12" hidden="1">
      <c r="A85">
        <v>7</v>
      </c>
      <c r="B85" s="12">
        <v>42663</v>
      </c>
      <c r="C85" t="s">
        <v>135</v>
      </c>
      <c r="D85" s="13" t="s">
        <v>138</v>
      </c>
      <c r="E85" s="43">
        <v>83.3</v>
      </c>
      <c r="F85" s="44">
        <v>55</v>
      </c>
      <c r="G85" t="s">
        <v>178</v>
      </c>
      <c r="H85" t="s">
        <v>75</v>
      </c>
      <c r="I85">
        <v>60</v>
      </c>
      <c r="L85" t="s">
        <v>239</v>
      </c>
    </row>
    <row r="86" spans="1:12" hidden="1">
      <c r="A86">
        <v>7</v>
      </c>
      <c r="B86" s="12">
        <v>42663</v>
      </c>
      <c r="C86" t="s">
        <v>135</v>
      </c>
      <c r="D86" s="13" t="s">
        <v>138</v>
      </c>
      <c r="E86" s="43">
        <v>83.3</v>
      </c>
      <c r="F86" s="44">
        <v>55</v>
      </c>
      <c r="G86" t="s">
        <v>178</v>
      </c>
      <c r="H86" t="s">
        <v>76</v>
      </c>
      <c r="I86">
        <v>60</v>
      </c>
      <c r="L86" t="s">
        <v>239</v>
      </c>
    </row>
    <row r="87" spans="1:12" hidden="1">
      <c r="A87">
        <v>7</v>
      </c>
      <c r="B87" s="12">
        <v>42663</v>
      </c>
      <c r="C87" t="s">
        <v>135</v>
      </c>
      <c r="D87" s="13" t="s">
        <v>138</v>
      </c>
      <c r="E87" s="43">
        <v>83.3</v>
      </c>
      <c r="F87" s="44">
        <v>55</v>
      </c>
      <c r="G87" t="s">
        <v>178</v>
      </c>
      <c r="H87" t="s">
        <v>71</v>
      </c>
      <c r="I87">
        <v>100</v>
      </c>
      <c r="L87" t="s">
        <v>239</v>
      </c>
    </row>
    <row r="88" spans="1:12" hidden="1">
      <c r="A88">
        <v>7</v>
      </c>
      <c r="B88" s="12">
        <v>42663</v>
      </c>
      <c r="C88" t="s">
        <v>135</v>
      </c>
      <c r="D88" s="13" t="s">
        <v>138</v>
      </c>
      <c r="E88" s="43">
        <v>83.3</v>
      </c>
      <c r="F88" s="44">
        <v>55</v>
      </c>
      <c r="G88" t="s">
        <v>178</v>
      </c>
      <c r="H88" t="s">
        <v>70</v>
      </c>
      <c r="J88">
        <v>50</v>
      </c>
      <c r="K88" t="s">
        <v>242</v>
      </c>
      <c r="L88" t="s">
        <v>239</v>
      </c>
    </row>
    <row r="89" spans="1:12" hidden="1">
      <c r="A89">
        <v>7</v>
      </c>
      <c r="B89" s="12">
        <v>42663</v>
      </c>
      <c r="C89" t="s">
        <v>135</v>
      </c>
      <c r="D89" s="13" t="s">
        <v>138</v>
      </c>
      <c r="E89" s="43">
        <v>83.3</v>
      </c>
      <c r="F89" s="44">
        <v>35</v>
      </c>
      <c r="G89" t="s">
        <v>178</v>
      </c>
      <c r="H89" t="s">
        <v>74</v>
      </c>
      <c r="I89">
        <v>80</v>
      </c>
      <c r="L89" t="s">
        <v>240</v>
      </c>
    </row>
    <row r="90" spans="1:12" hidden="1">
      <c r="A90">
        <v>7</v>
      </c>
      <c r="B90" s="12">
        <v>42663</v>
      </c>
      <c r="C90" t="s">
        <v>135</v>
      </c>
      <c r="D90" s="13" t="s">
        <v>138</v>
      </c>
      <c r="E90" s="43">
        <v>83.3</v>
      </c>
      <c r="F90" s="44">
        <v>35</v>
      </c>
      <c r="G90" t="s">
        <v>178</v>
      </c>
      <c r="H90" t="s">
        <v>71</v>
      </c>
      <c r="I90">
        <v>80</v>
      </c>
      <c r="L90" t="s">
        <v>240</v>
      </c>
    </row>
    <row r="91" spans="1:12" hidden="1">
      <c r="A91">
        <v>7</v>
      </c>
      <c r="B91" s="12">
        <v>42663</v>
      </c>
      <c r="C91" t="s">
        <v>135</v>
      </c>
      <c r="D91" s="13" t="s">
        <v>138</v>
      </c>
      <c r="E91" s="43">
        <v>83.3</v>
      </c>
      <c r="F91" s="44">
        <v>35</v>
      </c>
      <c r="G91" t="s">
        <v>178</v>
      </c>
      <c r="H91" t="s">
        <v>75</v>
      </c>
      <c r="I91">
        <v>80</v>
      </c>
      <c r="L91" t="s">
        <v>240</v>
      </c>
    </row>
    <row r="92" spans="1:12" hidden="1">
      <c r="A92">
        <v>7</v>
      </c>
      <c r="B92" s="12">
        <v>42663</v>
      </c>
      <c r="C92" t="s">
        <v>135</v>
      </c>
      <c r="D92" s="13" t="s">
        <v>138</v>
      </c>
      <c r="E92" s="43">
        <v>83.3</v>
      </c>
      <c r="F92" s="44">
        <v>35</v>
      </c>
      <c r="G92" t="s">
        <v>178</v>
      </c>
      <c r="H92" t="s">
        <v>87</v>
      </c>
      <c r="I92">
        <v>60</v>
      </c>
      <c r="L92" t="s">
        <v>240</v>
      </c>
    </row>
    <row r="93" spans="1:12" hidden="1">
      <c r="A93">
        <v>7</v>
      </c>
      <c r="B93" s="12">
        <v>42663</v>
      </c>
      <c r="C93" t="s">
        <v>135</v>
      </c>
      <c r="D93" s="13" t="s">
        <v>138</v>
      </c>
      <c r="E93" s="43">
        <v>83.3</v>
      </c>
      <c r="F93" s="44">
        <v>35</v>
      </c>
      <c r="G93" t="s">
        <v>178</v>
      </c>
      <c r="H93" t="s">
        <v>68</v>
      </c>
      <c r="I93">
        <v>20</v>
      </c>
      <c r="L93" t="s">
        <v>240</v>
      </c>
    </row>
    <row r="94" spans="1:12" hidden="1">
      <c r="A94">
        <v>7</v>
      </c>
      <c r="B94" s="12">
        <v>42663</v>
      </c>
      <c r="C94" t="s">
        <v>135</v>
      </c>
      <c r="D94" s="13" t="s">
        <v>138</v>
      </c>
      <c r="E94" s="43">
        <v>83.3</v>
      </c>
      <c r="F94" s="44">
        <v>35</v>
      </c>
      <c r="G94" t="s">
        <v>178</v>
      </c>
      <c r="H94" t="s">
        <v>81</v>
      </c>
      <c r="I94">
        <v>100</v>
      </c>
      <c r="L94" t="s">
        <v>240</v>
      </c>
    </row>
    <row r="95" spans="1:12" hidden="1">
      <c r="A95">
        <v>7</v>
      </c>
      <c r="B95" s="12">
        <v>42663</v>
      </c>
      <c r="C95" t="s">
        <v>135</v>
      </c>
      <c r="D95" s="13" t="s">
        <v>138</v>
      </c>
      <c r="E95" s="43">
        <v>83.3</v>
      </c>
      <c r="F95" s="44">
        <v>35</v>
      </c>
      <c r="G95" t="s">
        <v>178</v>
      </c>
      <c r="H95" t="s">
        <v>88</v>
      </c>
      <c r="I95">
        <v>20</v>
      </c>
      <c r="L95" t="s">
        <v>240</v>
      </c>
    </row>
    <row r="96" spans="1:12" hidden="1">
      <c r="A96">
        <v>7</v>
      </c>
      <c r="B96" s="12">
        <v>42663</v>
      </c>
      <c r="C96" t="s">
        <v>135</v>
      </c>
      <c r="D96" s="13" t="s">
        <v>138</v>
      </c>
      <c r="E96" s="43">
        <v>83.3</v>
      </c>
      <c r="F96" s="44">
        <v>35</v>
      </c>
      <c r="G96" t="s">
        <v>178</v>
      </c>
      <c r="H96" t="s">
        <v>70</v>
      </c>
      <c r="J96">
        <v>17</v>
      </c>
      <c r="K96" t="s">
        <v>241</v>
      </c>
      <c r="L96" t="s">
        <v>240</v>
      </c>
    </row>
    <row r="97" spans="1:13" hidden="1">
      <c r="A97">
        <v>7</v>
      </c>
      <c r="B97" s="12">
        <v>42663</v>
      </c>
      <c r="C97" t="s">
        <v>135</v>
      </c>
      <c r="D97" s="13" t="s">
        <v>138</v>
      </c>
      <c r="E97" s="43">
        <v>83.3</v>
      </c>
      <c r="F97" s="44">
        <v>45</v>
      </c>
      <c r="G97" t="s">
        <v>178</v>
      </c>
      <c r="H97" t="s">
        <v>69</v>
      </c>
      <c r="I97">
        <v>60</v>
      </c>
      <c r="L97" t="s">
        <v>243</v>
      </c>
    </row>
    <row r="98" spans="1:13" hidden="1">
      <c r="A98">
        <v>7</v>
      </c>
      <c r="B98" s="12">
        <v>42663</v>
      </c>
      <c r="C98" t="s">
        <v>135</v>
      </c>
      <c r="D98" s="13" t="s">
        <v>138</v>
      </c>
      <c r="E98" s="43">
        <v>83.3</v>
      </c>
      <c r="F98" s="44">
        <v>45</v>
      </c>
      <c r="G98" t="s">
        <v>178</v>
      </c>
      <c r="H98" t="s">
        <v>87</v>
      </c>
      <c r="I98">
        <v>40</v>
      </c>
      <c r="L98" t="s">
        <v>243</v>
      </c>
    </row>
    <row r="99" spans="1:13" hidden="1">
      <c r="A99">
        <v>7</v>
      </c>
      <c r="B99" s="12">
        <v>42663</v>
      </c>
      <c r="C99" t="s">
        <v>135</v>
      </c>
      <c r="D99" s="13" t="s">
        <v>138</v>
      </c>
      <c r="E99" s="43">
        <v>83.3</v>
      </c>
      <c r="F99" s="44">
        <v>45</v>
      </c>
      <c r="G99" t="s">
        <v>178</v>
      </c>
      <c r="H99" t="s">
        <v>71</v>
      </c>
      <c r="I99">
        <v>60</v>
      </c>
      <c r="L99" t="s">
        <v>243</v>
      </c>
    </row>
    <row r="100" spans="1:13" hidden="1">
      <c r="A100">
        <v>7</v>
      </c>
      <c r="B100" s="12">
        <v>42663</v>
      </c>
      <c r="C100" t="s">
        <v>135</v>
      </c>
      <c r="D100" s="13" t="s">
        <v>138</v>
      </c>
      <c r="E100" s="43">
        <v>83.3</v>
      </c>
      <c r="F100" s="44">
        <v>45</v>
      </c>
      <c r="G100" t="s">
        <v>178</v>
      </c>
      <c r="H100" t="s">
        <v>76</v>
      </c>
      <c r="I100">
        <v>20</v>
      </c>
      <c r="L100" t="s">
        <v>243</v>
      </c>
    </row>
    <row r="101" spans="1:13" hidden="1">
      <c r="A101">
        <v>7</v>
      </c>
      <c r="B101" s="12">
        <v>42663</v>
      </c>
      <c r="C101" t="s">
        <v>135</v>
      </c>
      <c r="D101" s="13" t="s">
        <v>138</v>
      </c>
      <c r="E101" s="43">
        <v>83.3</v>
      </c>
      <c r="F101" s="44">
        <v>45</v>
      </c>
      <c r="G101" t="s">
        <v>178</v>
      </c>
      <c r="H101" t="s">
        <v>75</v>
      </c>
      <c r="I101">
        <v>100</v>
      </c>
      <c r="L101" t="s">
        <v>243</v>
      </c>
    </row>
    <row r="102" spans="1:13" hidden="1">
      <c r="A102">
        <v>7</v>
      </c>
      <c r="B102" s="12">
        <v>42663</v>
      </c>
      <c r="C102" t="s">
        <v>135</v>
      </c>
      <c r="D102" s="13" t="s">
        <v>138</v>
      </c>
      <c r="E102" s="43">
        <v>83.3</v>
      </c>
      <c r="F102" s="44">
        <v>45</v>
      </c>
      <c r="G102" t="s">
        <v>178</v>
      </c>
      <c r="H102" t="s">
        <v>74</v>
      </c>
      <c r="I102">
        <v>60</v>
      </c>
      <c r="L102" t="s">
        <v>243</v>
      </c>
    </row>
    <row r="103" spans="1:13" hidden="1">
      <c r="A103">
        <v>7</v>
      </c>
      <c r="B103" s="12">
        <v>42663</v>
      </c>
      <c r="C103" t="s">
        <v>135</v>
      </c>
      <c r="D103" s="13" t="s">
        <v>138</v>
      </c>
      <c r="E103" s="43">
        <v>83.3</v>
      </c>
      <c r="F103" s="44">
        <v>45</v>
      </c>
      <c r="G103" t="s">
        <v>178</v>
      </c>
      <c r="H103" t="s">
        <v>70</v>
      </c>
      <c r="J103">
        <v>36</v>
      </c>
      <c r="K103" t="s">
        <v>247</v>
      </c>
      <c r="L103" t="s">
        <v>243</v>
      </c>
    </row>
    <row r="104" spans="1:13" hidden="1">
      <c r="A104">
        <v>7</v>
      </c>
      <c r="B104" s="12">
        <v>42663</v>
      </c>
      <c r="C104" t="s">
        <v>135</v>
      </c>
      <c r="D104" s="13" t="s">
        <v>138</v>
      </c>
      <c r="E104" s="43">
        <v>83.3</v>
      </c>
      <c r="F104" s="44">
        <v>25</v>
      </c>
      <c r="G104" t="s">
        <v>178</v>
      </c>
      <c r="H104" t="s">
        <v>71</v>
      </c>
      <c r="I104">
        <v>100</v>
      </c>
      <c r="L104" t="s">
        <v>244</v>
      </c>
      <c r="M104" t="s">
        <v>245</v>
      </c>
    </row>
    <row r="105" spans="1:13" hidden="1">
      <c r="A105">
        <v>7</v>
      </c>
      <c r="B105" s="12">
        <v>42663</v>
      </c>
      <c r="C105" t="s">
        <v>135</v>
      </c>
      <c r="D105" s="13" t="s">
        <v>138</v>
      </c>
      <c r="E105" s="43">
        <v>83.3</v>
      </c>
      <c r="F105" s="44">
        <v>25</v>
      </c>
      <c r="G105" t="s">
        <v>178</v>
      </c>
      <c r="H105" t="s">
        <v>68</v>
      </c>
      <c r="I105">
        <v>40</v>
      </c>
      <c r="L105" t="s">
        <v>244</v>
      </c>
      <c r="M105" t="s">
        <v>245</v>
      </c>
    </row>
    <row r="106" spans="1:13" hidden="1">
      <c r="A106">
        <v>7</v>
      </c>
      <c r="B106" s="12">
        <v>42663</v>
      </c>
      <c r="C106" t="s">
        <v>135</v>
      </c>
      <c r="D106" s="13" t="s">
        <v>138</v>
      </c>
      <c r="E106" s="43">
        <v>83.3</v>
      </c>
      <c r="F106" s="44">
        <v>25</v>
      </c>
      <c r="G106" t="s">
        <v>178</v>
      </c>
      <c r="H106" t="s">
        <v>81</v>
      </c>
      <c r="I106">
        <v>80</v>
      </c>
      <c r="L106" t="s">
        <v>244</v>
      </c>
      <c r="M106" t="s">
        <v>245</v>
      </c>
    </row>
    <row r="107" spans="1:13" hidden="1">
      <c r="A107">
        <v>7</v>
      </c>
      <c r="B107" s="12">
        <v>42663</v>
      </c>
      <c r="C107" t="s">
        <v>135</v>
      </c>
      <c r="D107" s="13" t="s">
        <v>138</v>
      </c>
      <c r="E107" s="43">
        <v>83.3</v>
      </c>
      <c r="F107" s="44">
        <v>25</v>
      </c>
      <c r="G107" t="s">
        <v>178</v>
      </c>
      <c r="H107" t="s">
        <v>75</v>
      </c>
      <c r="I107">
        <v>60</v>
      </c>
      <c r="L107" t="s">
        <v>244</v>
      </c>
      <c r="M107" t="s">
        <v>245</v>
      </c>
    </row>
    <row r="108" spans="1:13" hidden="1">
      <c r="A108">
        <v>7</v>
      </c>
      <c r="B108" s="12">
        <v>42663</v>
      </c>
      <c r="C108" t="s">
        <v>135</v>
      </c>
      <c r="D108" s="13" t="s">
        <v>138</v>
      </c>
      <c r="E108" s="43">
        <v>83.3</v>
      </c>
      <c r="F108" s="44">
        <v>25</v>
      </c>
      <c r="G108" t="s">
        <v>178</v>
      </c>
      <c r="H108" t="s">
        <v>74</v>
      </c>
      <c r="I108">
        <v>100</v>
      </c>
      <c r="L108" t="s">
        <v>244</v>
      </c>
      <c r="M108" t="s">
        <v>245</v>
      </c>
    </row>
    <row r="109" spans="1:13" hidden="1">
      <c r="A109">
        <v>7</v>
      </c>
      <c r="B109" s="12">
        <v>42663</v>
      </c>
      <c r="C109" t="s">
        <v>135</v>
      </c>
      <c r="D109" s="13" t="s">
        <v>138</v>
      </c>
      <c r="E109" s="43">
        <v>83.3</v>
      </c>
      <c r="F109" s="44">
        <v>25</v>
      </c>
      <c r="G109" t="s">
        <v>178</v>
      </c>
      <c r="H109" t="s">
        <v>76</v>
      </c>
      <c r="I109">
        <v>100</v>
      </c>
      <c r="L109" t="s">
        <v>244</v>
      </c>
      <c r="M109" t="s">
        <v>245</v>
      </c>
    </row>
    <row r="110" spans="1:13" hidden="1">
      <c r="A110">
        <v>7</v>
      </c>
      <c r="B110" s="12">
        <v>42663</v>
      </c>
      <c r="C110" t="s">
        <v>135</v>
      </c>
      <c r="D110" s="13" t="s">
        <v>138</v>
      </c>
      <c r="E110" s="43">
        <v>83.3</v>
      </c>
      <c r="F110" s="44">
        <v>25</v>
      </c>
      <c r="G110" t="s">
        <v>178</v>
      </c>
      <c r="H110" t="s">
        <v>70</v>
      </c>
      <c r="J110">
        <v>30</v>
      </c>
      <c r="K110" t="s">
        <v>246</v>
      </c>
      <c r="L110" t="s">
        <v>244</v>
      </c>
      <c r="M110" t="s">
        <v>245</v>
      </c>
    </row>
    <row r="111" spans="1:13" hidden="1">
      <c r="A111">
        <v>7</v>
      </c>
      <c r="B111" s="12">
        <v>42663</v>
      </c>
      <c r="C111" t="s">
        <v>135</v>
      </c>
      <c r="D111" s="13" t="s">
        <v>138</v>
      </c>
      <c r="E111" s="43">
        <v>83.3</v>
      </c>
      <c r="F111" s="44">
        <v>5</v>
      </c>
      <c r="G111" t="s">
        <v>178</v>
      </c>
      <c r="H111" t="s">
        <v>68</v>
      </c>
      <c r="I111">
        <v>20</v>
      </c>
      <c r="M111" t="s">
        <v>196</v>
      </c>
    </row>
    <row r="112" spans="1:13" hidden="1">
      <c r="A112">
        <v>7</v>
      </c>
      <c r="B112" s="12">
        <v>42663</v>
      </c>
      <c r="C112" t="s">
        <v>135</v>
      </c>
      <c r="D112" s="13" t="s">
        <v>138</v>
      </c>
      <c r="E112" s="43">
        <v>83.3</v>
      </c>
      <c r="F112" s="44">
        <v>5</v>
      </c>
      <c r="G112" t="s">
        <v>178</v>
      </c>
      <c r="H112" t="s">
        <v>71</v>
      </c>
      <c r="I112">
        <v>80</v>
      </c>
      <c r="M112" t="s">
        <v>196</v>
      </c>
    </row>
    <row r="113" spans="1:13" hidden="1">
      <c r="A113">
        <v>7</v>
      </c>
      <c r="B113" s="12">
        <v>42663</v>
      </c>
      <c r="C113" t="s">
        <v>135</v>
      </c>
      <c r="D113" s="13" t="s">
        <v>138</v>
      </c>
      <c r="E113" s="43">
        <v>83.3</v>
      </c>
      <c r="F113" s="44">
        <v>5</v>
      </c>
      <c r="G113" t="s">
        <v>178</v>
      </c>
      <c r="H113" t="s">
        <v>75</v>
      </c>
      <c r="I113">
        <v>20</v>
      </c>
      <c r="M113" t="s">
        <v>196</v>
      </c>
    </row>
    <row r="114" spans="1:13">
      <c r="A114">
        <v>6</v>
      </c>
      <c r="B114" s="12">
        <v>42635</v>
      </c>
      <c r="C114" t="s">
        <v>136</v>
      </c>
      <c r="D114" s="13" t="s">
        <v>138</v>
      </c>
      <c r="E114" s="43">
        <v>88.9</v>
      </c>
      <c r="F114" s="44">
        <v>75</v>
      </c>
      <c r="G114" t="s">
        <v>178</v>
      </c>
      <c r="H114" t="s">
        <v>81</v>
      </c>
      <c r="I114">
        <v>10</v>
      </c>
    </row>
    <row r="115" spans="1:13">
      <c r="A115">
        <v>6</v>
      </c>
      <c r="B115" s="12">
        <v>42635</v>
      </c>
      <c r="C115" t="s">
        <v>136</v>
      </c>
      <c r="D115" s="13" t="s">
        <v>138</v>
      </c>
      <c r="E115" s="43">
        <v>88.9</v>
      </c>
      <c r="F115" s="44">
        <v>75</v>
      </c>
      <c r="G115" t="s">
        <v>178</v>
      </c>
      <c r="H115" t="s">
        <v>88</v>
      </c>
      <c r="I115">
        <v>10</v>
      </c>
    </row>
    <row r="116" spans="1:13">
      <c r="E116" s="43"/>
    </row>
    <row r="117" spans="1:13">
      <c r="E117" s="43"/>
    </row>
    <row r="118" spans="1:13">
      <c r="E118" s="43"/>
    </row>
    <row r="119" spans="1:13">
      <c r="E119" s="43"/>
    </row>
    <row r="120" spans="1:13">
      <c r="E120" s="43"/>
    </row>
    <row r="121" spans="1:13">
      <c r="E121" s="43"/>
    </row>
    <row r="122" spans="1:13">
      <c r="E122" s="43"/>
    </row>
    <row r="123" spans="1:13">
      <c r="E123" s="43"/>
    </row>
    <row r="124" spans="1:13">
      <c r="E124" s="43"/>
    </row>
    <row r="125" spans="1:13">
      <c r="E125" s="43"/>
    </row>
    <row r="126" spans="1:13">
      <c r="E126" s="43"/>
    </row>
    <row r="127" spans="1:13">
      <c r="E127" s="43"/>
    </row>
    <row r="128" spans="1:13">
      <c r="E128" s="43"/>
    </row>
    <row r="129" spans="5:5">
      <c r="E129" s="43"/>
    </row>
    <row r="130" spans="5:5">
      <c r="E130" s="43"/>
    </row>
    <row r="131" spans="5:5">
      <c r="E131" s="43"/>
    </row>
    <row r="132" spans="5:5">
      <c r="E132" s="43"/>
    </row>
    <row r="133" spans="5:5">
      <c r="E133" s="43"/>
    </row>
    <row r="134" spans="5:5">
      <c r="E134" s="43"/>
    </row>
    <row r="135" spans="5:5">
      <c r="E135" s="43"/>
    </row>
    <row r="136" spans="5:5">
      <c r="E136" s="43"/>
    </row>
    <row r="137" spans="5:5">
      <c r="E137" s="43"/>
    </row>
    <row r="138" spans="5:5">
      <c r="E138" s="43"/>
    </row>
    <row r="139" spans="5:5">
      <c r="E139" s="43"/>
    </row>
    <row r="140" spans="5:5">
      <c r="E140" s="43"/>
    </row>
    <row r="141" spans="5:5">
      <c r="E141" s="43"/>
    </row>
    <row r="142" spans="5:5">
      <c r="E142" s="43"/>
    </row>
    <row r="143" spans="5:5">
      <c r="E143" s="43"/>
    </row>
    <row r="144" spans="5:5">
      <c r="E144" s="43"/>
    </row>
    <row r="145" spans="5:5">
      <c r="E145" s="43"/>
    </row>
    <row r="146" spans="5:5">
      <c r="E146" s="43"/>
    </row>
    <row r="147" spans="5:5">
      <c r="E147" s="43"/>
    </row>
    <row r="148" spans="5:5">
      <c r="E148" s="43"/>
    </row>
    <row r="149" spans="5:5">
      <c r="E149" s="43"/>
    </row>
    <row r="150" spans="5:5">
      <c r="E150" s="43"/>
    </row>
    <row r="151" spans="5:5">
      <c r="E151" s="43"/>
    </row>
    <row r="152" spans="5:5">
      <c r="E152" s="43"/>
    </row>
    <row r="153" spans="5:5">
      <c r="E153" s="43"/>
    </row>
    <row r="154" spans="5:5">
      <c r="E154" s="43"/>
    </row>
    <row r="155" spans="5:5">
      <c r="E155" s="43"/>
    </row>
    <row r="156" spans="5:5">
      <c r="E156" s="43"/>
    </row>
    <row r="157" spans="5:5">
      <c r="E157" s="43"/>
    </row>
    <row r="158" spans="5:5">
      <c r="E158" s="43"/>
    </row>
    <row r="159" spans="5:5">
      <c r="E159" s="43"/>
    </row>
    <row r="160" spans="5:5">
      <c r="E160" s="43"/>
    </row>
    <row r="161" spans="5:5">
      <c r="E161" s="43"/>
    </row>
    <row r="162" spans="5:5">
      <c r="E162" s="43"/>
    </row>
    <row r="163" spans="5:5">
      <c r="E163" s="43"/>
    </row>
    <row r="164" spans="5:5">
      <c r="E164" s="43"/>
    </row>
    <row r="165" spans="5:5">
      <c r="E165" s="43"/>
    </row>
    <row r="166" spans="5:5">
      <c r="E166" s="43"/>
    </row>
    <row r="167" spans="5:5">
      <c r="E167" s="43"/>
    </row>
    <row r="168" spans="5:5">
      <c r="E168" s="43"/>
    </row>
    <row r="169" spans="5:5">
      <c r="E169" s="43"/>
    </row>
    <row r="170" spans="5:5">
      <c r="E170" s="43"/>
    </row>
    <row r="171" spans="5:5">
      <c r="E171" s="43"/>
    </row>
    <row r="172" spans="5:5">
      <c r="E172" s="43"/>
    </row>
    <row r="173" spans="5:5">
      <c r="E173" s="43"/>
    </row>
    <row r="174" spans="5:5">
      <c r="E174" s="43"/>
    </row>
  </sheetData>
  <autoFilter ref="A1:M113">
    <filterColumn colId="0">
      <filters>
        <filter val="6"/>
      </filters>
    </filterColumn>
  </autoFilter>
  <dataValidations count="4">
    <dataValidation type="list" allowBlank="1" showInputMessage="1" showErrorMessage="1" sqref="C7:C115">
      <formula1>"AM,PM"</formula1>
    </dataValidation>
    <dataValidation type="list" showInputMessage="1" showErrorMessage="1" sqref="C2:C6">
      <formula1>"AM,PM"</formula1>
    </dataValidation>
    <dataValidation type="list" showInputMessage="1" showErrorMessage="1" sqref="G2:G115">
      <formula1>"Plankton Net, Plankton Trap"</formula1>
    </dataValidation>
    <dataValidation type="list" allowBlank="1" showInputMessage="1" showErrorMessage="1" sqref="D2:D115">
      <formula1>"Spring,Fall"</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showInputMessage="1" showErrorMessage="1">
          <x14:formula1>
            <xm:f>Codes!$B$2:$B$28</xm:f>
          </x14:formula1>
          <xm:sqref>H2:H149</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8"/>
  <sheetViews>
    <sheetView workbookViewId="0">
      <pane ySplit="1" topLeftCell="A2" activePane="bottomLeft" state="frozen"/>
      <selection pane="bottomLeft" activeCell="O3" sqref="O3:O4"/>
    </sheetView>
  </sheetViews>
  <sheetFormatPr baseColWidth="10" defaultColWidth="11" defaultRowHeight="15" x14ac:dyDescent="0"/>
  <cols>
    <col min="5" max="5" width="11" style="20"/>
    <col min="8" max="8" width="11" style="21"/>
    <col min="10" max="10" width="15.5" customWidth="1"/>
  </cols>
  <sheetData>
    <row r="1" spans="1:15" s="4" customFormat="1" ht="45">
      <c r="A1" s="25" t="s">
        <v>0</v>
      </c>
      <c r="B1" s="27" t="s">
        <v>1</v>
      </c>
      <c r="C1" s="25" t="s">
        <v>3</v>
      </c>
      <c r="D1" s="25" t="s">
        <v>90</v>
      </c>
      <c r="E1" s="22" t="s">
        <v>11</v>
      </c>
      <c r="F1" s="23" t="s">
        <v>12</v>
      </c>
      <c r="G1" s="24" t="s">
        <v>13</v>
      </c>
      <c r="H1" s="36" t="s">
        <v>14</v>
      </c>
      <c r="I1" s="25" t="s">
        <v>224</v>
      </c>
      <c r="J1" s="25" t="s">
        <v>223</v>
      </c>
      <c r="K1" s="25" t="s">
        <v>225</v>
      </c>
      <c r="L1" s="25" t="s">
        <v>9</v>
      </c>
      <c r="M1" s="34" t="s">
        <v>91</v>
      </c>
      <c r="N1" s="25" t="s">
        <v>218</v>
      </c>
      <c r="O1" s="4" t="s">
        <v>217</v>
      </c>
    </row>
    <row r="2" spans="1:15">
      <c r="A2">
        <v>0</v>
      </c>
      <c r="B2" s="12">
        <v>42494</v>
      </c>
      <c r="C2">
        <v>31.2</v>
      </c>
      <c r="D2">
        <v>2</v>
      </c>
      <c r="E2" s="16">
        <v>44</v>
      </c>
      <c r="F2" s="17" t="s">
        <v>147</v>
      </c>
      <c r="G2" s="18">
        <v>85</v>
      </c>
      <c r="H2" s="37" t="s">
        <v>148</v>
      </c>
      <c r="I2" t="s">
        <v>149</v>
      </c>
      <c r="J2" t="s">
        <v>150</v>
      </c>
      <c r="K2" t="s">
        <v>92</v>
      </c>
      <c r="L2">
        <v>17</v>
      </c>
      <c r="M2">
        <f>IF(D2="Not Recorded","NA",(IFERROR(L2/D2,"")))</f>
        <v>8.5</v>
      </c>
    </row>
    <row r="3" spans="1:15">
      <c r="A3">
        <v>0</v>
      </c>
      <c r="B3" s="12">
        <v>42494</v>
      </c>
      <c r="C3">
        <v>58</v>
      </c>
      <c r="D3" t="s">
        <v>132</v>
      </c>
      <c r="E3" s="16">
        <v>44</v>
      </c>
      <c r="F3" s="17" t="s">
        <v>156</v>
      </c>
      <c r="G3" s="18">
        <v>85</v>
      </c>
      <c r="H3" s="37" t="s">
        <v>157</v>
      </c>
      <c r="I3" t="s">
        <v>158</v>
      </c>
      <c r="J3" t="s">
        <v>231</v>
      </c>
      <c r="K3" t="s">
        <v>92</v>
      </c>
      <c r="L3">
        <v>21</v>
      </c>
      <c r="M3" t="str">
        <f>IF(D3="Not Recorded","NA",(IFERROR(L3/D3,"")))</f>
        <v>NA</v>
      </c>
      <c r="O3" t="s">
        <v>159</v>
      </c>
    </row>
    <row r="4" spans="1:15">
      <c r="A4">
        <v>0</v>
      </c>
      <c r="B4" s="12">
        <v>42494</v>
      </c>
      <c r="C4">
        <v>58</v>
      </c>
      <c r="D4" t="s">
        <v>132</v>
      </c>
      <c r="E4" s="16">
        <v>44</v>
      </c>
      <c r="F4" s="17" t="s">
        <v>156</v>
      </c>
      <c r="G4" s="18">
        <v>85</v>
      </c>
      <c r="H4" s="37" t="s">
        <v>157</v>
      </c>
      <c r="I4" t="s">
        <v>158</v>
      </c>
      <c r="J4" t="s">
        <v>231</v>
      </c>
      <c r="K4" t="s">
        <v>98</v>
      </c>
      <c r="L4">
        <v>1</v>
      </c>
      <c r="M4" t="str">
        <f t="shared" ref="M4:M66" si="0">IF(D4="Not Recorded","NA",(IFERROR(L4/D4,"")))</f>
        <v>NA</v>
      </c>
      <c r="O4" t="s">
        <v>159</v>
      </c>
    </row>
    <row r="5" spans="1:15">
      <c r="A5">
        <v>1</v>
      </c>
      <c r="B5" s="12">
        <v>42506</v>
      </c>
      <c r="C5">
        <v>28.6</v>
      </c>
      <c r="D5">
        <v>2</v>
      </c>
      <c r="E5" s="16">
        <v>44</v>
      </c>
      <c r="F5" s="17">
        <v>58.95</v>
      </c>
      <c r="G5" s="18">
        <v>85</v>
      </c>
      <c r="H5" s="37">
        <v>37.893999999999998</v>
      </c>
      <c r="I5" t="s">
        <v>172</v>
      </c>
      <c r="J5" t="s">
        <v>173</v>
      </c>
      <c r="K5" t="s">
        <v>92</v>
      </c>
      <c r="L5">
        <v>28</v>
      </c>
      <c r="M5">
        <f t="shared" si="0"/>
        <v>14</v>
      </c>
    </row>
    <row r="6" spans="1:15">
      <c r="A6">
        <v>1</v>
      </c>
      <c r="B6" s="12">
        <v>42506</v>
      </c>
      <c r="C6">
        <v>28.6</v>
      </c>
      <c r="D6">
        <v>2</v>
      </c>
      <c r="E6" s="16">
        <v>44</v>
      </c>
      <c r="F6" s="17">
        <v>58.95</v>
      </c>
      <c r="G6" s="18">
        <v>85</v>
      </c>
      <c r="H6" s="37">
        <v>37.893999999999998</v>
      </c>
      <c r="I6" t="s">
        <v>172</v>
      </c>
      <c r="J6" t="s">
        <v>173</v>
      </c>
      <c r="K6" t="s">
        <v>98</v>
      </c>
      <c r="L6">
        <v>5</v>
      </c>
      <c r="M6">
        <f t="shared" si="0"/>
        <v>2.5</v>
      </c>
    </row>
    <row r="7" spans="1:15">
      <c r="A7">
        <v>1</v>
      </c>
      <c r="B7" s="12">
        <v>42506</v>
      </c>
      <c r="C7">
        <v>92.2</v>
      </c>
      <c r="D7">
        <v>2</v>
      </c>
      <c r="E7" s="16">
        <v>44</v>
      </c>
      <c r="F7" s="17">
        <v>59.39</v>
      </c>
      <c r="G7" s="18">
        <v>85</v>
      </c>
      <c r="H7" s="37">
        <v>37.76</v>
      </c>
      <c r="I7" t="s">
        <v>175</v>
      </c>
      <c r="J7" t="s">
        <v>173</v>
      </c>
      <c r="K7" t="s">
        <v>92</v>
      </c>
      <c r="L7">
        <v>23</v>
      </c>
      <c r="M7">
        <f t="shared" si="0"/>
        <v>11.5</v>
      </c>
    </row>
    <row r="8" spans="1:15">
      <c r="A8">
        <v>2</v>
      </c>
      <c r="B8" s="12">
        <v>42513</v>
      </c>
      <c r="C8">
        <v>27.8</v>
      </c>
      <c r="D8">
        <v>2</v>
      </c>
      <c r="E8" s="16">
        <v>44</v>
      </c>
      <c r="F8" s="17">
        <v>58.95</v>
      </c>
      <c r="G8" s="18">
        <v>85</v>
      </c>
      <c r="H8" s="37">
        <v>37.917000000000002</v>
      </c>
      <c r="I8" t="s">
        <v>175</v>
      </c>
      <c r="J8" t="s">
        <v>231</v>
      </c>
      <c r="K8" t="s">
        <v>98</v>
      </c>
      <c r="L8">
        <v>1</v>
      </c>
      <c r="M8">
        <f t="shared" si="0"/>
        <v>0.5</v>
      </c>
      <c r="O8" t="s">
        <v>182</v>
      </c>
    </row>
    <row r="9" spans="1:15">
      <c r="A9">
        <v>2</v>
      </c>
      <c r="B9" s="12">
        <v>42513</v>
      </c>
      <c r="C9">
        <v>27.8</v>
      </c>
      <c r="D9">
        <v>2</v>
      </c>
      <c r="E9" s="16">
        <v>44</v>
      </c>
      <c r="F9" s="17">
        <v>58.95</v>
      </c>
      <c r="G9" s="18">
        <v>85</v>
      </c>
      <c r="H9" s="37">
        <v>37.917000000000002</v>
      </c>
      <c r="I9" t="s">
        <v>175</v>
      </c>
      <c r="J9" t="s">
        <v>231</v>
      </c>
      <c r="K9" t="s">
        <v>92</v>
      </c>
      <c r="L9">
        <v>7</v>
      </c>
      <c r="M9">
        <f t="shared" si="0"/>
        <v>3.5</v>
      </c>
      <c r="O9" t="s">
        <v>182</v>
      </c>
    </row>
    <row r="10" spans="1:15">
      <c r="A10">
        <v>2</v>
      </c>
      <c r="B10" s="12">
        <v>42513</v>
      </c>
      <c r="C10">
        <v>27.8</v>
      </c>
      <c r="D10">
        <v>2</v>
      </c>
      <c r="E10" s="16">
        <v>44</v>
      </c>
      <c r="F10" s="17">
        <v>58.95</v>
      </c>
      <c r="G10" s="18">
        <v>85</v>
      </c>
      <c r="H10" s="37">
        <v>37.917000000000002</v>
      </c>
      <c r="I10" t="s">
        <v>175</v>
      </c>
      <c r="J10" t="s">
        <v>231</v>
      </c>
      <c r="K10" t="s">
        <v>99</v>
      </c>
      <c r="L10">
        <v>1</v>
      </c>
      <c r="M10">
        <f t="shared" si="0"/>
        <v>0.5</v>
      </c>
      <c r="O10" t="s">
        <v>182</v>
      </c>
    </row>
    <row r="11" spans="1:15">
      <c r="A11">
        <v>2</v>
      </c>
      <c r="B11" s="12">
        <v>42513</v>
      </c>
      <c r="C11">
        <v>27.8</v>
      </c>
      <c r="D11">
        <v>2</v>
      </c>
      <c r="E11" s="16">
        <v>44</v>
      </c>
      <c r="F11" s="17">
        <v>58.95</v>
      </c>
      <c r="G11" s="18">
        <v>85</v>
      </c>
      <c r="H11" s="37">
        <v>37.917000000000002</v>
      </c>
      <c r="I11" t="s">
        <v>175</v>
      </c>
      <c r="J11" t="s">
        <v>231</v>
      </c>
      <c r="K11" t="s">
        <v>89</v>
      </c>
      <c r="L11">
        <v>1</v>
      </c>
      <c r="M11">
        <f t="shared" si="0"/>
        <v>0.5</v>
      </c>
      <c r="O11" t="s">
        <v>182</v>
      </c>
    </row>
    <row r="12" spans="1:15">
      <c r="A12">
        <v>2</v>
      </c>
      <c r="B12" s="12">
        <v>42513</v>
      </c>
      <c r="C12">
        <v>98</v>
      </c>
      <c r="D12">
        <v>2</v>
      </c>
      <c r="E12" s="20">
        <v>44</v>
      </c>
      <c r="F12" s="48">
        <v>59.433999999999997</v>
      </c>
      <c r="G12" s="49">
        <v>85</v>
      </c>
      <c r="H12" s="21">
        <v>37.646000000000001</v>
      </c>
      <c r="I12" t="s">
        <v>172</v>
      </c>
      <c r="J12" t="s">
        <v>231</v>
      </c>
      <c r="K12" t="s">
        <v>92</v>
      </c>
      <c r="L12">
        <v>5</v>
      </c>
      <c r="M12">
        <f t="shared" si="0"/>
        <v>2.5</v>
      </c>
      <c r="O12" t="s">
        <v>183</v>
      </c>
    </row>
    <row r="13" spans="1:15">
      <c r="A13">
        <v>2</v>
      </c>
      <c r="B13" s="12">
        <v>42513</v>
      </c>
      <c r="C13">
        <v>98</v>
      </c>
      <c r="D13">
        <v>2</v>
      </c>
      <c r="E13" s="20">
        <v>44</v>
      </c>
      <c r="F13" s="48">
        <v>59.433999999999997</v>
      </c>
      <c r="G13" s="49">
        <v>85</v>
      </c>
      <c r="H13" s="21">
        <v>37.646000000000001</v>
      </c>
      <c r="I13" t="s">
        <v>172</v>
      </c>
      <c r="J13" t="s">
        <v>231</v>
      </c>
      <c r="K13" t="s">
        <v>107</v>
      </c>
      <c r="L13">
        <v>1</v>
      </c>
      <c r="M13">
        <f t="shared" si="0"/>
        <v>0.5</v>
      </c>
      <c r="O13" t="s">
        <v>183</v>
      </c>
    </row>
    <row r="14" spans="1:15">
      <c r="A14">
        <v>3</v>
      </c>
      <c r="B14" s="12">
        <v>42517</v>
      </c>
      <c r="C14">
        <v>28.1</v>
      </c>
      <c r="D14">
        <v>2</v>
      </c>
      <c r="E14" s="20">
        <v>44</v>
      </c>
      <c r="F14" s="48">
        <v>58.951000000000001</v>
      </c>
      <c r="G14" s="49">
        <v>85</v>
      </c>
      <c r="H14" s="21">
        <v>37.892000000000003</v>
      </c>
      <c r="I14" t="s">
        <v>175</v>
      </c>
      <c r="J14" t="s">
        <v>173</v>
      </c>
      <c r="K14" t="s">
        <v>131</v>
      </c>
      <c r="L14" t="s">
        <v>220</v>
      </c>
      <c r="M14" t="str">
        <f>IF(D14="Not Recorded","NA",(IFERROR(L14/D14,"")))</f>
        <v/>
      </c>
      <c r="N14" t="s">
        <v>215</v>
      </c>
      <c r="O14" t="s">
        <v>219</v>
      </c>
    </row>
    <row r="15" spans="1:15">
      <c r="A15">
        <v>3</v>
      </c>
      <c r="B15" s="12">
        <v>42517</v>
      </c>
      <c r="C15">
        <v>28.1</v>
      </c>
      <c r="D15">
        <v>2</v>
      </c>
      <c r="E15" s="20">
        <v>44</v>
      </c>
      <c r="F15" s="48">
        <v>58.951000000000001</v>
      </c>
      <c r="G15" s="49">
        <v>85</v>
      </c>
      <c r="H15" s="21">
        <v>37.892000000000003</v>
      </c>
      <c r="I15" t="s">
        <v>175</v>
      </c>
      <c r="J15" t="s">
        <v>173</v>
      </c>
      <c r="K15" t="s">
        <v>92</v>
      </c>
      <c r="L15">
        <v>52</v>
      </c>
      <c r="M15">
        <f t="shared" si="0"/>
        <v>26</v>
      </c>
      <c r="O15" t="s">
        <v>219</v>
      </c>
    </row>
    <row r="16" spans="1:15">
      <c r="A16">
        <v>3</v>
      </c>
      <c r="B16" s="12">
        <v>42517</v>
      </c>
      <c r="C16">
        <v>28.1</v>
      </c>
      <c r="D16">
        <v>2</v>
      </c>
      <c r="E16" s="20">
        <v>44</v>
      </c>
      <c r="F16" s="48">
        <v>58.951000000000001</v>
      </c>
      <c r="G16" s="49">
        <v>85</v>
      </c>
      <c r="H16" s="21">
        <v>37.892000000000003</v>
      </c>
      <c r="I16" t="s">
        <v>175</v>
      </c>
      <c r="J16" t="s">
        <v>173</v>
      </c>
      <c r="K16" t="s">
        <v>98</v>
      </c>
      <c r="L16">
        <v>3</v>
      </c>
      <c r="M16">
        <f t="shared" si="0"/>
        <v>1.5</v>
      </c>
      <c r="O16" t="s">
        <v>219</v>
      </c>
    </row>
    <row r="17" spans="1:15">
      <c r="A17">
        <v>3</v>
      </c>
      <c r="B17" s="12">
        <v>42517</v>
      </c>
      <c r="C17">
        <v>28.1</v>
      </c>
      <c r="D17">
        <v>2</v>
      </c>
      <c r="E17" s="20">
        <v>44</v>
      </c>
      <c r="F17" s="48">
        <v>58.951000000000001</v>
      </c>
      <c r="G17" s="49">
        <v>85</v>
      </c>
      <c r="H17" s="21">
        <v>37.892000000000003</v>
      </c>
      <c r="I17" t="s">
        <v>175</v>
      </c>
      <c r="J17" t="s">
        <v>173</v>
      </c>
      <c r="K17" t="s">
        <v>131</v>
      </c>
      <c r="L17" t="s">
        <v>220</v>
      </c>
      <c r="M17" t="str">
        <f t="shared" si="0"/>
        <v/>
      </c>
      <c r="N17" t="s">
        <v>86</v>
      </c>
      <c r="O17" t="s">
        <v>219</v>
      </c>
    </row>
    <row r="18" spans="1:15">
      <c r="A18">
        <v>3</v>
      </c>
      <c r="B18" s="12">
        <v>42517</v>
      </c>
      <c r="C18">
        <v>94.6</v>
      </c>
      <c r="D18">
        <v>2</v>
      </c>
      <c r="E18" s="20">
        <v>44</v>
      </c>
      <c r="F18" s="48">
        <v>59.412999999999997</v>
      </c>
      <c r="G18" s="49">
        <v>85</v>
      </c>
      <c r="H18" s="21">
        <v>37.701000000000001</v>
      </c>
      <c r="I18" t="s">
        <v>175</v>
      </c>
      <c r="J18" t="s">
        <v>173</v>
      </c>
      <c r="K18" t="s">
        <v>92</v>
      </c>
      <c r="L18">
        <v>14</v>
      </c>
      <c r="M18">
        <f t="shared" si="0"/>
        <v>7</v>
      </c>
    </row>
    <row r="19" spans="1:15">
      <c r="A19">
        <v>4</v>
      </c>
      <c r="B19" s="12">
        <v>42517</v>
      </c>
      <c r="C19">
        <v>28.3</v>
      </c>
      <c r="D19">
        <v>2</v>
      </c>
      <c r="E19" s="20">
        <v>44</v>
      </c>
      <c r="F19" s="48">
        <v>58.746000000000002</v>
      </c>
      <c r="G19" s="49">
        <v>85</v>
      </c>
      <c r="H19" s="21">
        <v>38.064</v>
      </c>
      <c r="I19" t="s">
        <v>175</v>
      </c>
      <c r="J19" t="s">
        <v>150</v>
      </c>
      <c r="K19" t="s">
        <v>92</v>
      </c>
      <c r="L19">
        <v>22</v>
      </c>
      <c r="M19">
        <f t="shared" si="0"/>
        <v>11</v>
      </c>
    </row>
    <row r="20" spans="1:15">
      <c r="A20">
        <v>4</v>
      </c>
      <c r="B20" s="12">
        <v>42517</v>
      </c>
      <c r="C20">
        <v>84.2</v>
      </c>
      <c r="D20">
        <v>2</v>
      </c>
      <c r="E20" s="20">
        <v>44</v>
      </c>
      <c r="F20" s="48">
        <v>59.369</v>
      </c>
      <c r="G20" s="49">
        <v>85</v>
      </c>
      <c r="H20" s="21">
        <v>37.697000000000003</v>
      </c>
      <c r="I20" t="s">
        <v>172</v>
      </c>
      <c r="J20" t="s">
        <v>173</v>
      </c>
      <c r="K20" t="s">
        <v>92</v>
      </c>
      <c r="L20">
        <v>17</v>
      </c>
      <c r="M20">
        <f t="shared" si="0"/>
        <v>8.5</v>
      </c>
    </row>
    <row r="21" spans="1:15">
      <c r="A21">
        <v>5</v>
      </c>
      <c r="B21" s="12">
        <v>42629</v>
      </c>
      <c r="C21">
        <v>94</v>
      </c>
      <c r="D21">
        <v>2</v>
      </c>
      <c r="E21" s="20">
        <v>44</v>
      </c>
      <c r="G21" s="49">
        <v>85</v>
      </c>
      <c r="I21" t="s">
        <v>175</v>
      </c>
      <c r="J21" t="s">
        <v>189</v>
      </c>
      <c r="K21" t="s">
        <v>132</v>
      </c>
      <c r="L21" t="s">
        <v>220</v>
      </c>
      <c r="M21" t="str">
        <f>IF(D21="Not Recorded","NA",(IFERROR(L21/D21,"")))</f>
        <v/>
      </c>
      <c r="N21" t="s">
        <v>214</v>
      </c>
    </row>
    <row r="22" spans="1:15">
      <c r="A22">
        <v>5</v>
      </c>
      <c r="B22" s="12">
        <v>42629</v>
      </c>
      <c r="C22">
        <v>62</v>
      </c>
      <c r="D22">
        <v>2</v>
      </c>
      <c r="E22" s="20">
        <v>44</v>
      </c>
      <c r="G22" s="49">
        <v>85</v>
      </c>
      <c r="I22" t="s">
        <v>172</v>
      </c>
      <c r="J22" t="s">
        <v>189</v>
      </c>
      <c r="K22" t="s">
        <v>92</v>
      </c>
      <c r="L22">
        <v>9</v>
      </c>
      <c r="M22">
        <f t="shared" si="0"/>
        <v>4.5</v>
      </c>
    </row>
    <row r="23" spans="1:15">
      <c r="A23">
        <v>5</v>
      </c>
      <c r="B23" s="12">
        <v>42629</v>
      </c>
      <c r="C23">
        <v>29</v>
      </c>
      <c r="D23">
        <v>2</v>
      </c>
      <c r="E23" s="20">
        <v>44</v>
      </c>
      <c r="F23" s="48">
        <v>58.984999999999999</v>
      </c>
      <c r="G23" s="49">
        <v>85</v>
      </c>
      <c r="H23" s="21">
        <v>37.886000000000003</v>
      </c>
      <c r="I23" t="s">
        <v>132</v>
      </c>
      <c r="J23" t="s">
        <v>190</v>
      </c>
      <c r="K23" t="s">
        <v>97</v>
      </c>
      <c r="L23">
        <v>1</v>
      </c>
      <c r="M23">
        <f t="shared" si="0"/>
        <v>0.5</v>
      </c>
    </row>
    <row r="24" spans="1:15">
      <c r="A24">
        <v>5</v>
      </c>
      <c r="B24" s="12">
        <v>42629</v>
      </c>
      <c r="C24">
        <v>29</v>
      </c>
      <c r="D24">
        <v>2</v>
      </c>
      <c r="E24" s="20">
        <v>44</v>
      </c>
      <c r="F24" s="48">
        <v>58.984999999999999</v>
      </c>
      <c r="G24" s="49">
        <v>85</v>
      </c>
      <c r="H24" s="21">
        <v>37.886000000000003</v>
      </c>
      <c r="I24" t="s">
        <v>132</v>
      </c>
      <c r="J24" t="s">
        <v>190</v>
      </c>
      <c r="K24" t="s">
        <v>98</v>
      </c>
      <c r="L24">
        <v>3</v>
      </c>
      <c r="M24">
        <f t="shared" si="0"/>
        <v>1.5</v>
      </c>
    </row>
    <row r="25" spans="1:15">
      <c r="A25">
        <v>6</v>
      </c>
      <c r="B25" s="12">
        <v>42635</v>
      </c>
      <c r="C25">
        <v>93.5</v>
      </c>
      <c r="D25" t="s">
        <v>132</v>
      </c>
      <c r="E25" s="20">
        <v>44</v>
      </c>
      <c r="F25" s="48">
        <v>59.408999999999999</v>
      </c>
      <c r="G25" s="49">
        <v>85</v>
      </c>
      <c r="H25" s="21">
        <v>37.698999999999998</v>
      </c>
      <c r="I25" t="s">
        <v>175</v>
      </c>
      <c r="J25" t="s">
        <v>173</v>
      </c>
      <c r="K25" t="s">
        <v>92</v>
      </c>
      <c r="L25">
        <v>21</v>
      </c>
      <c r="M25" t="str">
        <f t="shared" si="0"/>
        <v>NA</v>
      </c>
    </row>
    <row r="26" spans="1:15">
      <c r="A26">
        <v>6</v>
      </c>
      <c r="B26" s="12">
        <v>42635</v>
      </c>
      <c r="C26">
        <v>29.7</v>
      </c>
      <c r="D26">
        <v>2</v>
      </c>
      <c r="E26" s="20">
        <v>44</v>
      </c>
      <c r="F26" s="48">
        <v>58.963999999999999</v>
      </c>
      <c r="G26" s="49">
        <v>85</v>
      </c>
      <c r="H26" s="21">
        <v>37.912999999999997</v>
      </c>
      <c r="I26" t="s">
        <v>175</v>
      </c>
      <c r="J26" t="s">
        <v>231</v>
      </c>
      <c r="K26" t="s">
        <v>97</v>
      </c>
      <c r="L26">
        <v>7</v>
      </c>
      <c r="M26">
        <f t="shared" si="0"/>
        <v>3.5</v>
      </c>
      <c r="O26" t="s">
        <v>192</v>
      </c>
    </row>
    <row r="27" spans="1:15">
      <c r="A27">
        <v>7</v>
      </c>
      <c r="B27" s="12">
        <v>42663</v>
      </c>
      <c r="C27">
        <v>27.4</v>
      </c>
      <c r="D27">
        <v>2</v>
      </c>
      <c r="E27" s="20">
        <v>44</v>
      </c>
      <c r="F27" s="48">
        <v>58.905999999999999</v>
      </c>
      <c r="G27" s="49">
        <v>85</v>
      </c>
      <c r="H27" s="21">
        <v>37.908000000000001</v>
      </c>
      <c r="I27" t="s">
        <v>197</v>
      </c>
      <c r="J27" t="s">
        <v>173</v>
      </c>
      <c r="K27" t="s">
        <v>131</v>
      </c>
      <c r="L27" t="s">
        <v>220</v>
      </c>
      <c r="M27" t="str">
        <f t="shared" si="0"/>
        <v/>
      </c>
      <c r="N27" t="s">
        <v>216</v>
      </c>
    </row>
    <row r="28" spans="1:15">
      <c r="A28">
        <v>7</v>
      </c>
      <c r="B28" s="12">
        <v>42663</v>
      </c>
      <c r="C28">
        <v>90</v>
      </c>
      <c r="D28">
        <v>2</v>
      </c>
      <c r="E28" s="20">
        <v>44</v>
      </c>
      <c r="F28" s="48">
        <v>59.41</v>
      </c>
      <c r="G28" s="49">
        <v>86</v>
      </c>
      <c r="H28" s="21">
        <v>37.749000000000002</v>
      </c>
      <c r="I28" t="s">
        <v>175</v>
      </c>
      <c r="J28" t="s">
        <v>189</v>
      </c>
      <c r="K28" t="s">
        <v>92</v>
      </c>
      <c r="L28">
        <v>23</v>
      </c>
      <c r="M28">
        <f t="shared" si="0"/>
        <v>11.5</v>
      </c>
    </row>
    <row r="29" spans="1:15">
      <c r="M29" t="str">
        <f t="shared" si="0"/>
        <v/>
      </c>
    </row>
    <row r="30" spans="1:15">
      <c r="M30" t="str">
        <f t="shared" si="0"/>
        <v/>
      </c>
    </row>
    <row r="31" spans="1:15">
      <c r="M31" t="str">
        <f t="shared" si="0"/>
        <v/>
      </c>
    </row>
    <row r="32" spans="1:15">
      <c r="M32" t="str">
        <f t="shared" si="0"/>
        <v/>
      </c>
    </row>
    <row r="33" spans="13:13">
      <c r="M33" t="str">
        <f t="shared" si="0"/>
        <v/>
      </c>
    </row>
    <row r="34" spans="13:13">
      <c r="M34" t="str">
        <f t="shared" si="0"/>
        <v/>
      </c>
    </row>
    <row r="35" spans="13:13">
      <c r="M35" t="str">
        <f t="shared" si="0"/>
        <v/>
      </c>
    </row>
    <row r="36" spans="13:13">
      <c r="M36" t="str">
        <f t="shared" si="0"/>
        <v/>
      </c>
    </row>
    <row r="37" spans="13:13">
      <c r="M37" t="str">
        <f t="shared" si="0"/>
        <v/>
      </c>
    </row>
    <row r="38" spans="13:13">
      <c r="M38" t="str">
        <f t="shared" si="0"/>
        <v/>
      </c>
    </row>
    <row r="39" spans="13:13">
      <c r="M39" t="str">
        <f t="shared" si="0"/>
        <v/>
      </c>
    </row>
    <row r="40" spans="13:13">
      <c r="M40" t="str">
        <f t="shared" si="0"/>
        <v/>
      </c>
    </row>
    <row r="41" spans="13:13">
      <c r="M41" t="str">
        <f t="shared" si="0"/>
        <v/>
      </c>
    </row>
    <row r="42" spans="13:13">
      <c r="M42" t="str">
        <f t="shared" si="0"/>
        <v/>
      </c>
    </row>
    <row r="43" spans="13:13">
      <c r="M43" t="str">
        <f t="shared" si="0"/>
        <v/>
      </c>
    </row>
    <row r="44" spans="13:13">
      <c r="M44" t="str">
        <f t="shared" si="0"/>
        <v/>
      </c>
    </row>
    <row r="45" spans="13:13">
      <c r="M45" t="str">
        <f t="shared" si="0"/>
        <v/>
      </c>
    </row>
    <row r="46" spans="13:13">
      <c r="M46" t="str">
        <f t="shared" si="0"/>
        <v/>
      </c>
    </row>
    <row r="47" spans="13:13">
      <c r="M47" t="str">
        <f t="shared" si="0"/>
        <v/>
      </c>
    </row>
    <row r="48" spans="13:13">
      <c r="M48" t="str">
        <f t="shared" si="0"/>
        <v/>
      </c>
    </row>
    <row r="49" spans="13:13">
      <c r="M49" t="str">
        <f t="shared" si="0"/>
        <v/>
      </c>
    </row>
    <row r="50" spans="13:13">
      <c r="M50" t="str">
        <f t="shared" si="0"/>
        <v/>
      </c>
    </row>
    <row r="51" spans="13:13">
      <c r="M51" t="str">
        <f t="shared" si="0"/>
        <v/>
      </c>
    </row>
    <row r="52" spans="13:13">
      <c r="M52" t="str">
        <f t="shared" si="0"/>
        <v/>
      </c>
    </row>
    <row r="53" spans="13:13">
      <c r="M53" t="str">
        <f t="shared" si="0"/>
        <v/>
      </c>
    </row>
    <row r="54" spans="13:13">
      <c r="M54" t="str">
        <f t="shared" si="0"/>
        <v/>
      </c>
    </row>
    <row r="55" spans="13:13">
      <c r="M55" t="str">
        <f t="shared" si="0"/>
        <v/>
      </c>
    </row>
    <row r="56" spans="13:13">
      <c r="M56" t="str">
        <f t="shared" si="0"/>
        <v/>
      </c>
    </row>
    <row r="57" spans="13:13">
      <c r="M57" t="str">
        <f t="shared" si="0"/>
        <v/>
      </c>
    </row>
    <row r="58" spans="13:13">
      <c r="M58" t="str">
        <f t="shared" si="0"/>
        <v/>
      </c>
    </row>
    <row r="59" spans="13:13">
      <c r="M59" t="str">
        <f t="shared" si="0"/>
        <v/>
      </c>
    </row>
    <row r="60" spans="13:13">
      <c r="M60" t="str">
        <f t="shared" si="0"/>
        <v/>
      </c>
    </row>
    <row r="61" spans="13:13">
      <c r="M61" t="str">
        <f t="shared" si="0"/>
        <v/>
      </c>
    </row>
    <row r="62" spans="13:13">
      <c r="M62" t="str">
        <f t="shared" si="0"/>
        <v/>
      </c>
    </row>
    <row r="63" spans="13:13">
      <c r="M63" t="str">
        <f t="shared" si="0"/>
        <v/>
      </c>
    </row>
    <row r="64" spans="13:13">
      <c r="M64" t="str">
        <f t="shared" si="0"/>
        <v/>
      </c>
    </row>
    <row r="65" spans="13:13">
      <c r="M65" t="str">
        <f t="shared" si="0"/>
        <v/>
      </c>
    </row>
    <row r="66" spans="13:13">
      <c r="M66" t="str">
        <f t="shared" si="0"/>
        <v/>
      </c>
    </row>
    <row r="67" spans="13:13">
      <c r="M67" t="str">
        <f t="shared" ref="M67:M76" si="1">IF(D67="Not Recorded","NA",(IFERROR(L67/D67,"")))</f>
        <v/>
      </c>
    </row>
    <row r="68" spans="13:13">
      <c r="M68" t="str">
        <f t="shared" si="1"/>
        <v/>
      </c>
    </row>
    <row r="69" spans="13:13">
      <c r="M69" t="str">
        <f t="shared" si="1"/>
        <v/>
      </c>
    </row>
    <row r="70" spans="13:13">
      <c r="M70" t="str">
        <f t="shared" si="1"/>
        <v/>
      </c>
    </row>
    <row r="71" spans="13:13">
      <c r="M71" t="str">
        <f t="shared" si="1"/>
        <v/>
      </c>
    </row>
    <row r="72" spans="13:13">
      <c r="M72" t="str">
        <f t="shared" si="1"/>
        <v/>
      </c>
    </row>
    <row r="73" spans="13:13">
      <c r="M73" t="str">
        <f t="shared" si="1"/>
        <v/>
      </c>
    </row>
    <row r="74" spans="13:13">
      <c r="M74" t="str">
        <f t="shared" si="1"/>
        <v/>
      </c>
    </row>
    <row r="75" spans="13:13">
      <c r="M75" t="str">
        <f t="shared" si="1"/>
        <v/>
      </c>
    </row>
    <row r="76" spans="13:13">
      <c r="M76" t="str">
        <f t="shared" si="1"/>
        <v/>
      </c>
    </row>
    <row r="77" spans="13:13">
      <c r="M77" t="str">
        <f t="shared" ref="M77:M98" si="2">IFERROR(L77/D77,"")</f>
        <v/>
      </c>
    </row>
    <row r="78" spans="13:13">
      <c r="M78" t="str">
        <f t="shared" si="2"/>
        <v/>
      </c>
    </row>
    <row r="79" spans="13:13">
      <c r="M79" t="str">
        <f t="shared" si="2"/>
        <v/>
      </c>
    </row>
    <row r="80" spans="13:13">
      <c r="M80" t="str">
        <f t="shared" si="2"/>
        <v/>
      </c>
    </row>
    <row r="81" spans="13:13">
      <c r="M81" t="str">
        <f t="shared" si="2"/>
        <v/>
      </c>
    </row>
    <row r="82" spans="13:13">
      <c r="M82" t="str">
        <f t="shared" si="2"/>
        <v/>
      </c>
    </row>
    <row r="83" spans="13:13">
      <c r="M83" t="str">
        <f t="shared" si="2"/>
        <v/>
      </c>
    </row>
    <row r="84" spans="13:13">
      <c r="M84" t="str">
        <f t="shared" si="2"/>
        <v/>
      </c>
    </row>
    <row r="85" spans="13:13">
      <c r="M85" t="str">
        <f t="shared" si="2"/>
        <v/>
      </c>
    </row>
    <row r="86" spans="13:13">
      <c r="M86" t="str">
        <f t="shared" si="2"/>
        <v/>
      </c>
    </row>
    <row r="87" spans="13:13">
      <c r="M87" t="str">
        <f t="shared" si="2"/>
        <v/>
      </c>
    </row>
    <row r="88" spans="13:13">
      <c r="M88" t="str">
        <f t="shared" si="2"/>
        <v/>
      </c>
    </row>
    <row r="89" spans="13:13">
      <c r="M89" t="str">
        <f t="shared" si="2"/>
        <v/>
      </c>
    </row>
    <row r="90" spans="13:13">
      <c r="M90" t="str">
        <f t="shared" si="2"/>
        <v/>
      </c>
    </row>
    <row r="91" spans="13:13">
      <c r="M91" t="str">
        <f t="shared" si="2"/>
        <v/>
      </c>
    </row>
    <row r="92" spans="13:13">
      <c r="M92" t="str">
        <f t="shared" si="2"/>
        <v/>
      </c>
    </row>
    <row r="93" spans="13:13">
      <c r="M93" t="str">
        <f t="shared" si="2"/>
        <v/>
      </c>
    </row>
    <row r="94" spans="13:13">
      <c r="M94" t="str">
        <f t="shared" si="2"/>
        <v/>
      </c>
    </row>
    <row r="95" spans="13:13">
      <c r="M95" t="str">
        <f t="shared" si="2"/>
        <v/>
      </c>
    </row>
    <row r="96" spans="13:13">
      <c r="M96" t="str">
        <f t="shared" si="2"/>
        <v/>
      </c>
    </row>
    <row r="97" spans="13:13">
      <c r="M97" t="str">
        <f t="shared" si="2"/>
        <v/>
      </c>
    </row>
    <row r="98" spans="13:13">
      <c r="M98" t="str">
        <f t="shared" si="2"/>
        <v/>
      </c>
    </row>
  </sheetData>
  <autoFilter ref="A1:N98"/>
  <dataValidations count="2">
    <dataValidation type="list" showInputMessage="1" showErrorMessage="1" sqref="J37:J80">
      <formula1>"Dark Gray,Light Gray,Olive Gray,Yellowish Orange,Light Brown,Mixed (see notes),Not Recordeed"</formula1>
    </dataValidation>
    <dataValidation type="list" showInputMessage="1" showErrorMessage="1" sqref="I2:I92">
      <formula1>"Coarse,Medium,Fine,Silts/Clays,Not Recorded,Mixed (see notes)"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2">
        <x14:dataValidation type="list" showInputMessage="1" showErrorMessage="1">
          <x14:formula1>
            <xm:f>Codes!$H$2:$H$8</xm:f>
          </x14:formula1>
          <xm:sqref>J2:J36</xm:sqref>
        </x14:dataValidation>
        <x14:dataValidation type="list" showInputMessage="1" showErrorMessage="1">
          <x14:formula1>
            <xm:f>Codes!$C$2:$C$35</xm:f>
          </x14:formula1>
          <xm:sqref>K2:K91</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workbookViewId="0">
      <pane ySplit="1" topLeftCell="A6" activePane="bottomLeft" state="frozen"/>
      <selection pane="bottomLeft" activeCell="I27" sqref="I27:I42"/>
    </sheetView>
  </sheetViews>
  <sheetFormatPr baseColWidth="10" defaultColWidth="11" defaultRowHeight="15" x14ac:dyDescent="0"/>
  <cols>
    <col min="9" max="9" width="14" customWidth="1"/>
  </cols>
  <sheetData>
    <row r="1" spans="1:9" ht="47.25">
      <c r="A1" s="38" t="s">
        <v>0</v>
      </c>
      <c r="B1" s="38" t="s">
        <v>1</v>
      </c>
      <c r="C1" s="38" t="s">
        <v>129</v>
      </c>
      <c r="D1" s="25" t="s">
        <v>90</v>
      </c>
      <c r="E1" s="38" t="s">
        <v>143</v>
      </c>
      <c r="F1" s="38" t="s">
        <v>144</v>
      </c>
      <c r="G1" s="25" t="s">
        <v>174</v>
      </c>
      <c r="H1" s="38" t="s">
        <v>146</v>
      </c>
      <c r="I1" s="39" t="s">
        <v>155</v>
      </c>
    </row>
    <row r="2" spans="1:9">
      <c r="A2">
        <v>0</v>
      </c>
      <c r="B2" s="12">
        <v>42494</v>
      </c>
      <c r="C2">
        <v>31.2</v>
      </c>
      <c r="D2">
        <v>2</v>
      </c>
      <c r="E2" t="s">
        <v>151</v>
      </c>
      <c r="F2" t="s">
        <v>152</v>
      </c>
      <c r="G2">
        <v>71</v>
      </c>
      <c r="H2">
        <v>120</v>
      </c>
      <c r="I2">
        <f>IF(D2="Not Recorded","Incomplete Data",(IF(G2="Not Recorded","Incomplete Data",(IFERROR(((G2/D2)*43.5),IF(0,"NA",""))))))</f>
        <v>1544.25</v>
      </c>
    </row>
    <row r="3" spans="1:9">
      <c r="A3">
        <v>0</v>
      </c>
      <c r="B3" s="12">
        <v>42494</v>
      </c>
      <c r="C3">
        <v>31.2</v>
      </c>
      <c r="D3">
        <v>2</v>
      </c>
      <c r="E3" t="s">
        <v>151</v>
      </c>
      <c r="F3" t="s">
        <v>153</v>
      </c>
      <c r="G3" t="s">
        <v>132</v>
      </c>
      <c r="H3">
        <v>60</v>
      </c>
      <c r="I3" t="str">
        <f>IF(D3="Not Recorded","Incomplete Data",(IF(G3="Not Recorded","Incomplete Data",(IFERROR(((G3/D3)*43.5),IF(0,"NA",""))))))</f>
        <v>Incomplete Data</v>
      </c>
    </row>
    <row r="4" spans="1:9">
      <c r="A4">
        <v>0</v>
      </c>
      <c r="B4" s="12">
        <v>42494</v>
      </c>
      <c r="C4">
        <v>31.2</v>
      </c>
      <c r="D4">
        <v>2</v>
      </c>
      <c r="E4" t="s">
        <v>154</v>
      </c>
      <c r="F4" t="s">
        <v>153</v>
      </c>
      <c r="G4" t="s">
        <v>132</v>
      </c>
      <c r="H4">
        <v>20</v>
      </c>
      <c r="I4" t="str">
        <f t="shared" ref="I4:I42" si="0">IF(D4="Not Recorded","Incomplete Data",(IF(G4="Not Recorded","Incomplete Data",(IFERROR(((G4/D4)*43.5),IF(0,"NA",""))))))</f>
        <v>Incomplete Data</v>
      </c>
    </row>
    <row r="5" spans="1:9">
      <c r="A5">
        <v>0</v>
      </c>
      <c r="B5" s="12">
        <v>42494</v>
      </c>
      <c r="C5">
        <v>58</v>
      </c>
      <c r="D5" t="s">
        <v>132</v>
      </c>
      <c r="E5" t="s">
        <v>151</v>
      </c>
      <c r="F5" t="s">
        <v>152</v>
      </c>
      <c r="G5">
        <v>35</v>
      </c>
      <c r="H5">
        <v>70</v>
      </c>
      <c r="I5" t="str">
        <f t="shared" si="0"/>
        <v>Incomplete Data</v>
      </c>
    </row>
    <row r="6" spans="1:9">
      <c r="A6">
        <v>0</v>
      </c>
      <c r="B6" s="12">
        <v>42494</v>
      </c>
      <c r="C6">
        <v>58</v>
      </c>
      <c r="D6" t="s">
        <v>132</v>
      </c>
      <c r="E6" t="s">
        <v>151</v>
      </c>
      <c r="F6" t="s">
        <v>153</v>
      </c>
      <c r="G6" t="s">
        <v>132</v>
      </c>
      <c r="H6">
        <v>135</v>
      </c>
      <c r="I6" t="str">
        <f t="shared" si="0"/>
        <v>Incomplete Data</v>
      </c>
    </row>
    <row r="7" spans="1:9">
      <c r="A7">
        <v>0</v>
      </c>
      <c r="B7" s="12">
        <v>42494</v>
      </c>
      <c r="C7">
        <v>58</v>
      </c>
      <c r="D7" t="s">
        <v>132</v>
      </c>
      <c r="E7" t="s">
        <v>154</v>
      </c>
      <c r="F7" t="s">
        <v>153</v>
      </c>
      <c r="G7" t="s">
        <v>132</v>
      </c>
      <c r="H7">
        <v>20</v>
      </c>
      <c r="I7" t="str">
        <f t="shared" si="0"/>
        <v>Incomplete Data</v>
      </c>
    </row>
    <row r="8" spans="1:9">
      <c r="A8">
        <v>1</v>
      </c>
      <c r="B8" s="12">
        <v>42506</v>
      </c>
      <c r="C8">
        <v>28.6</v>
      </c>
      <c r="D8">
        <v>2</v>
      </c>
      <c r="E8" t="s">
        <v>151</v>
      </c>
      <c r="F8" t="s">
        <v>152</v>
      </c>
      <c r="G8">
        <v>71</v>
      </c>
      <c r="H8">
        <v>100</v>
      </c>
      <c r="I8">
        <f t="shared" si="0"/>
        <v>1544.25</v>
      </c>
    </row>
    <row r="9" spans="1:9">
      <c r="A9">
        <v>1</v>
      </c>
      <c r="B9" s="12">
        <v>42506</v>
      </c>
      <c r="C9">
        <v>28.6</v>
      </c>
      <c r="D9">
        <v>2</v>
      </c>
      <c r="E9" t="s">
        <v>151</v>
      </c>
      <c r="F9" t="s">
        <v>153</v>
      </c>
      <c r="G9">
        <v>86</v>
      </c>
      <c r="H9">
        <v>90</v>
      </c>
      <c r="I9">
        <f t="shared" si="0"/>
        <v>1870.5</v>
      </c>
    </row>
    <row r="10" spans="1:9">
      <c r="A10">
        <v>1</v>
      </c>
      <c r="B10" s="12">
        <v>42506</v>
      </c>
      <c r="C10">
        <v>28.6</v>
      </c>
      <c r="D10">
        <v>2</v>
      </c>
      <c r="E10" t="s">
        <v>154</v>
      </c>
      <c r="F10" t="s">
        <v>153</v>
      </c>
      <c r="G10">
        <v>69</v>
      </c>
      <c r="H10">
        <v>40</v>
      </c>
      <c r="I10">
        <f t="shared" si="0"/>
        <v>1500.75</v>
      </c>
    </row>
    <row r="11" spans="1:9">
      <c r="A11">
        <v>1</v>
      </c>
      <c r="B11" s="12">
        <v>42506</v>
      </c>
      <c r="C11">
        <v>92.2</v>
      </c>
      <c r="D11">
        <v>2</v>
      </c>
      <c r="E11" t="s">
        <v>151</v>
      </c>
      <c r="F11" t="s">
        <v>152</v>
      </c>
      <c r="G11">
        <v>132</v>
      </c>
      <c r="H11">
        <v>120</v>
      </c>
      <c r="I11">
        <f t="shared" si="0"/>
        <v>2871</v>
      </c>
    </row>
    <row r="12" spans="1:9">
      <c r="A12">
        <v>1</v>
      </c>
      <c r="B12" s="12">
        <v>42506</v>
      </c>
      <c r="C12">
        <v>92.2</v>
      </c>
      <c r="D12">
        <v>2</v>
      </c>
      <c r="E12" t="s">
        <v>151</v>
      </c>
      <c r="F12" t="s">
        <v>153</v>
      </c>
      <c r="G12" t="s">
        <v>132</v>
      </c>
      <c r="H12">
        <v>110</v>
      </c>
      <c r="I12" t="str">
        <f t="shared" si="0"/>
        <v>Incomplete Data</v>
      </c>
    </row>
    <row r="13" spans="1:9">
      <c r="A13">
        <v>1</v>
      </c>
      <c r="B13" s="12">
        <v>42506</v>
      </c>
      <c r="C13">
        <v>92.2</v>
      </c>
      <c r="D13">
        <v>2</v>
      </c>
      <c r="E13" t="s">
        <v>154</v>
      </c>
      <c r="F13" t="s">
        <v>153</v>
      </c>
      <c r="G13" t="s">
        <v>132</v>
      </c>
      <c r="H13">
        <v>40</v>
      </c>
      <c r="I13" t="str">
        <f t="shared" si="0"/>
        <v>Incomplete Data</v>
      </c>
    </row>
    <row r="14" spans="1:9">
      <c r="A14">
        <v>2</v>
      </c>
      <c r="B14" s="12">
        <v>42513</v>
      </c>
      <c r="C14">
        <v>27.8</v>
      </c>
      <c r="D14">
        <v>2</v>
      </c>
      <c r="E14" t="s">
        <v>151</v>
      </c>
      <c r="F14" t="s">
        <v>152</v>
      </c>
      <c r="G14">
        <v>50</v>
      </c>
      <c r="H14">
        <v>90</v>
      </c>
      <c r="I14">
        <f t="shared" si="0"/>
        <v>1087.5</v>
      </c>
    </row>
    <row r="15" spans="1:9">
      <c r="A15">
        <v>2</v>
      </c>
      <c r="B15" s="12">
        <v>42513</v>
      </c>
      <c r="C15">
        <v>27.8</v>
      </c>
      <c r="D15">
        <v>2</v>
      </c>
      <c r="E15" t="s">
        <v>154</v>
      </c>
      <c r="F15" t="s">
        <v>152</v>
      </c>
      <c r="G15" t="s">
        <v>132</v>
      </c>
      <c r="H15">
        <v>75</v>
      </c>
      <c r="I15" t="str">
        <f t="shared" si="0"/>
        <v>Incomplete Data</v>
      </c>
    </row>
    <row r="16" spans="1:9">
      <c r="A16">
        <v>2</v>
      </c>
      <c r="B16" s="12">
        <v>42513</v>
      </c>
      <c r="C16">
        <v>27.8</v>
      </c>
      <c r="D16">
        <v>2</v>
      </c>
      <c r="E16" t="s">
        <v>154</v>
      </c>
      <c r="F16" t="s">
        <v>153</v>
      </c>
      <c r="G16" t="s">
        <v>132</v>
      </c>
      <c r="H16">
        <v>30</v>
      </c>
      <c r="I16" t="str">
        <f t="shared" si="0"/>
        <v>Incomplete Data</v>
      </c>
    </row>
    <row r="17" spans="1:9">
      <c r="A17">
        <v>2</v>
      </c>
      <c r="B17" s="12">
        <v>42513</v>
      </c>
      <c r="C17">
        <v>98</v>
      </c>
      <c r="D17">
        <v>2</v>
      </c>
      <c r="E17" t="s">
        <v>151</v>
      </c>
      <c r="F17" t="s">
        <v>152</v>
      </c>
      <c r="G17">
        <v>10</v>
      </c>
      <c r="H17">
        <v>50</v>
      </c>
      <c r="I17">
        <f t="shared" si="0"/>
        <v>217.5</v>
      </c>
    </row>
    <row r="18" spans="1:9">
      <c r="A18">
        <v>2</v>
      </c>
      <c r="B18" s="12">
        <v>42513</v>
      </c>
      <c r="C18">
        <v>98</v>
      </c>
      <c r="D18">
        <v>2</v>
      </c>
      <c r="E18" t="s">
        <v>151</v>
      </c>
      <c r="F18" t="s">
        <v>153</v>
      </c>
      <c r="G18">
        <v>5</v>
      </c>
      <c r="H18" t="s">
        <v>176</v>
      </c>
      <c r="I18">
        <f t="shared" si="0"/>
        <v>108.75</v>
      </c>
    </row>
    <row r="19" spans="1:9">
      <c r="A19">
        <v>3</v>
      </c>
      <c r="B19" s="12">
        <v>42517</v>
      </c>
      <c r="C19">
        <v>28.1</v>
      </c>
      <c r="D19">
        <v>2</v>
      </c>
      <c r="E19" t="s">
        <v>151</v>
      </c>
      <c r="F19" t="s">
        <v>152</v>
      </c>
      <c r="G19">
        <v>108</v>
      </c>
      <c r="H19">
        <v>180</v>
      </c>
      <c r="I19">
        <f t="shared" si="0"/>
        <v>2349</v>
      </c>
    </row>
    <row r="20" spans="1:9">
      <c r="A20">
        <v>3</v>
      </c>
      <c r="B20" s="12">
        <v>42517</v>
      </c>
      <c r="C20">
        <v>28.1</v>
      </c>
      <c r="D20">
        <v>2</v>
      </c>
      <c r="E20" t="s">
        <v>151</v>
      </c>
      <c r="F20" t="s">
        <v>153</v>
      </c>
      <c r="G20" t="s">
        <v>132</v>
      </c>
      <c r="H20">
        <v>355</v>
      </c>
      <c r="I20" t="str">
        <f t="shared" si="0"/>
        <v>Incomplete Data</v>
      </c>
    </row>
    <row r="21" spans="1:9">
      <c r="A21">
        <v>3</v>
      </c>
      <c r="B21" s="12">
        <v>42517</v>
      </c>
      <c r="C21">
        <v>94.6</v>
      </c>
      <c r="D21">
        <v>2</v>
      </c>
      <c r="E21" t="s">
        <v>151</v>
      </c>
      <c r="F21" t="s">
        <v>152</v>
      </c>
      <c r="G21">
        <v>79</v>
      </c>
      <c r="H21">
        <v>96.5</v>
      </c>
      <c r="I21">
        <f t="shared" si="0"/>
        <v>1718.25</v>
      </c>
    </row>
    <row r="22" spans="1:9">
      <c r="A22">
        <v>3</v>
      </c>
      <c r="B22" s="12">
        <v>42517</v>
      </c>
      <c r="C22">
        <v>94.6</v>
      </c>
      <c r="D22">
        <v>2</v>
      </c>
      <c r="E22" t="s">
        <v>151</v>
      </c>
      <c r="F22" t="s">
        <v>153</v>
      </c>
      <c r="G22" t="s">
        <v>132</v>
      </c>
      <c r="H22">
        <v>75</v>
      </c>
      <c r="I22" t="str">
        <f t="shared" si="0"/>
        <v>Incomplete Data</v>
      </c>
    </row>
    <row r="23" spans="1:9">
      <c r="A23">
        <v>4</v>
      </c>
      <c r="B23" s="12">
        <v>42517</v>
      </c>
      <c r="C23">
        <v>28.3</v>
      </c>
      <c r="D23">
        <v>2</v>
      </c>
      <c r="E23" t="s">
        <v>151</v>
      </c>
      <c r="F23" t="s">
        <v>152</v>
      </c>
      <c r="G23">
        <v>17</v>
      </c>
      <c r="H23">
        <v>35.200000000000003</v>
      </c>
      <c r="I23">
        <f t="shared" si="0"/>
        <v>369.75</v>
      </c>
    </row>
    <row r="24" spans="1:9">
      <c r="A24">
        <v>4</v>
      </c>
      <c r="B24" s="12">
        <v>42517</v>
      </c>
      <c r="C24">
        <v>84.2</v>
      </c>
      <c r="D24">
        <v>2</v>
      </c>
      <c r="E24" t="s">
        <v>151</v>
      </c>
      <c r="F24" t="s">
        <v>152</v>
      </c>
      <c r="G24">
        <v>53</v>
      </c>
      <c r="H24">
        <v>115</v>
      </c>
      <c r="I24">
        <f t="shared" si="0"/>
        <v>1152.75</v>
      </c>
    </row>
    <row r="25" spans="1:9">
      <c r="A25">
        <v>5</v>
      </c>
      <c r="B25" s="50">
        <v>42629</v>
      </c>
      <c r="C25">
        <v>94</v>
      </c>
      <c r="D25">
        <v>2</v>
      </c>
      <c r="E25" t="s">
        <v>151</v>
      </c>
      <c r="F25" t="s">
        <v>152</v>
      </c>
      <c r="G25">
        <v>65</v>
      </c>
      <c r="H25">
        <v>120</v>
      </c>
      <c r="I25">
        <f t="shared" si="0"/>
        <v>1413.75</v>
      </c>
    </row>
    <row r="26" spans="1:9">
      <c r="A26">
        <v>5</v>
      </c>
      <c r="B26" s="50">
        <v>42629</v>
      </c>
      <c r="C26">
        <v>62</v>
      </c>
      <c r="D26">
        <v>2</v>
      </c>
      <c r="E26" t="s">
        <v>151</v>
      </c>
      <c r="F26" t="s">
        <v>152</v>
      </c>
      <c r="G26">
        <v>18</v>
      </c>
      <c r="H26">
        <v>70</v>
      </c>
      <c r="I26">
        <f t="shared" si="0"/>
        <v>391.5</v>
      </c>
    </row>
    <row r="27" spans="1:9">
      <c r="A27">
        <v>5</v>
      </c>
      <c r="B27" s="50">
        <v>42629</v>
      </c>
      <c r="C27">
        <v>62</v>
      </c>
      <c r="D27">
        <v>2</v>
      </c>
      <c r="E27" t="s">
        <v>151</v>
      </c>
      <c r="F27" t="s">
        <v>153</v>
      </c>
      <c r="G27" t="s">
        <v>132</v>
      </c>
      <c r="H27">
        <v>40</v>
      </c>
      <c r="I27" t="str">
        <f t="shared" si="0"/>
        <v>Incomplete Data</v>
      </c>
    </row>
    <row r="28" spans="1:9">
      <c r="A28">
        <v>5</v>
      </c>
      <c r="B28" s="50">
        <v>42629</v>
      </c>
      <c r="C28">
        <v>62</v>
      </c>
      <c r="D28">
        <v>2</v>
      </c>
      <c r="E28" t="s">
        <v>154</v>
      </c>
      <c r="F28" t="s">
        <v>153</v>
      </c>
      <c r="G28" t="s">
        <v>132</v>
      </c>
      <c r="H28" t="s">
        <v>176</v>
      </c>
      <c r="I28" t="str">
        <f t="shared" si="0"/>
        <v>Incomplete Data</v>
      </c>
    </row>
    <row r="29" spans="1:9">
      <c r="A29">
        <v>5</v>
      </c>
      <c r="B29" s="12">
        <v>42629</v>
      </c>
      <c r="C29">
        <v>29</v>
      </c>
      <c r="D29">
        <v>2</v>
      </c>
      <c r="E29" t="s">
        <v>151</v>
      </c>
      <c r="F29" t="s">
        <v>152</v>
      </c>
      <c r="G29">
        <v>46</v>
      </c>
      <c r="H29">
        <v>100</v>
      </c>
      <c r="I29">
        <f t="shared" si="0"/>
        <v>1000.5</v>
      </c>
    </row>
    <row r="30" spans="1:9">
      <c r="A30">
        <v>5</v>
      </c>
      <c r="B30" s="12">
        <v>42629</v>
      </c>
      <c r="C30">
        <v>29</v>
      </c>
      <c r="D30">
        <v>2</v>
      </c>
      <c r="E30" t="s">
        <v>151</v>
      </c>
      <c r="F30" t="s">
        <v>153</v>
      </c>
      <c r="G30">
        <v>119</v>
      </c>
      <c r="H30">
        <v>100</v>
      </c>
      <c r="I30">
        <f t="shared" si="0"/>
        <v>2588.25</v>
      </c>
    </row>
    <row r="31" spans="1:9">
      <c r="A31">
        <v>5</v>
      </c>
      <c r="B31" s="12">
        <v>42629</v>
      </c>
      <c r="C31">
        <v>29</v>
      </c>
      <c r="D31">
        <v>2</v>
      </c>
      <c r="E31" t="s">
        <v>154</v>
      </c>
      <c r="F31" t="s">
        <v>153</v>
      </c>
      <c r="G31">
        <v>7</v>
      </c>
      <c r="H31">
        <v>20</v>
      </c>
      <c r="I31">
        <f t="shared" si="0"/>
        <v>152.25</v>
      </c>
    </row>
    <row r="32" spans="1:9">
      <c r="A32">
        <v>6</v>
      </c>
      <c r="B32" s="12">
        <v>42635</v>
      </c>
      <c r="C32">
        <v>93.5</v>
      </c>
      <c r="D32" t="s">
        <v>132</v>
      </c>
      <c r="E32" t="s">
        <v>151</v>
      </c>
      <c r="F32" t="s">
        <v>152</v>
      </c>
      <c r="G32">
        <v>69</v>
      </c>
      <c r="H32">
        <v>93</v>
      </c>
      <c r="I32" t="str">
        <f t="shared" si="0"/>
        <v>Incomplete Data</v>
      </c>
    </row>
    <row r="33" spans="1:9">
      <c r="A33">
        <v>6</v>
      </c>
      <c r="B33" s="12">
        <v>42635</v>
      </c>
      <c r="C33">
        <v>93.5</v>
      </c>
      <c r="D33" t="s">
        <v>132</v>
      </c>
      <c r="E33" t="s">
        <v>151</v>
      </c>
      <c r="F33" t="s">
        <v>153</v>
      </c>
      <c r="G33" t="s">
        <v>132</v>
      </c>
      <c r="H33">
        <v>75</v>
      </c>
      <c r="I33" t="str">
        <f t="shared" si="0"/>
        <v>Incomplete Data</v>
      </c>
    </row>
    <row r="34" spans="1:9">
      <c r="A34">
        <v>6</v>
      </c>
      <c r="B34" s="12">
        <v>42635</v>
      </c>
      <c r="C34">
        <v>29.7</v>
      </c>
      <c r="D34">
        <v>2</v>
      </c>
      <c r="E34" t="s">
        <v>151</v>
      </c>
      <c r="F34" t="s">
        <v>152</v>
      </c>
      <c r="G34">
        <v>65</v>
      </c>
      <c r="H34">
        <v>105</v>
      </c>
      <c r="I34">
        <f t="shared" si="0"/>
        <v>1413.75</v>
      </c>
    </row>
    <row r="35" spans="1:9">
      <c r="A35">
        <v>6</v>
      </c>
      <c r="B35" s="12">
        <v>42635</v>
      </c>
      <c r="C35">
        <v>29.7</v>
      </c>
      <c r="D35">
        <v>2</v>
      </c>
      <c r="E35" t="s">
        <v>151</v>
      </c>
      <c r="F35" t="s">
        <v>153</v>
      </c>
      <c r="G35">
        <v>65</v>
      </c>
      <c r="H35">
        <v>86</v>
      </c>
      <c r="I35">
        <f t="shared" si="0"/>
        <v>1413.75</v>
      </c>
    </row>
    <row r="36" spans="1:9">
      <c r="A36">
        <v>6</v>
      </c>
      <c r="B36" s="12">
        <v>42635</v>
      </c>
      <c r="C36">
        <v>29.7</v>
      </c>
      <c r="D36">
        <v>2</v>
      </c>
      <c r="E36" t="s">
        <v>154</v>
      </c>
      <c r="F36" t="s">
        <v>153</v>
      </c>
      <c r="G36">
        <v>47</v>
      </c>
      <c r="H36">
        <v>39</v>
      </c>
      <c r="I36">
        <f t="shared" si="0"/>
        <v>1022.25</v>
      </c>
    </row>
    <row r="37" spans="1:9">
      <c r="A37">
        <v>7</v>
      </c>
      <c r="B37" s="12">
        <v>42663</v>
      </c>
      <c r="C37">
        <v>27.4</v>
      </c>
      <c r="D37">
        <v>2</v>
      </c>
      <c r="E37" t="s">
        <v>151</v>
      </c>
      <c r="F37" t="s">
        <v>152</v>
      </c>
      <c r="G37">
        <v>28</v>
      </c>
      <c r="H37">
        <v>22</v>
      </c>
      <c r="I37">
        <f t="shared" si="0"/>
        <v>609</v>
      </c>
    </row>
    <row r="38" spans="1:9">
      <c r="A38">
        <v>7</v>
      </c>
      <c r="B38" s="12">
        <v>42663</v>
      </c>
      <c r="C38">
        <v>27.4</v>
      </c>
      <c r="D38">
        <v>2</v>
      </c>
      <c r="E38" t="s">
        <v>151</v>
      </c>
      <c r="F38" t="s">
        <v>153</v>
      </c>
      <c r="G38">
        <v>51</v>
      </c>
      <c r="H38">
        <v>45</v>
      </c>
      <c r="I38">
        <f t="shared" si="0"/>
        <v>1109.25</v>
      </c>
    </row>
    <row r="39" spans="1:9">
      <c r="A39">
        <v>7</v>
      </c>
      <c r="B39" s="12">
        <v>42663</v>
      </c>
      <c r="C39">
        <v>27.4</v>
      </c>
      <c r="D39">
        <v>2</v>
      </c>
      <c r="E39" t="s">
        <v>154</v>
      </c>
      <c r="F39" t="s">
        <v>153</v>
      </c>
      <c r="G39">
        <v>21</v>
      </c>
      <c r="H39">
        <v>10</v>
      </c>
      <c r="I39">
        <f t="shared" si="0"/>
        <v>456.75</v>
      </c>
    </row>
    <row r="40" spans="1:9">
      <c r="A40">
        <v>7</v>
      </c>
      <c r="B40" s="12">
        <v>42663</v>
      </c>
      <c r="C40">
        <v>90</v>
      </c>
      <c r="D40">
        <v>2</v>
      </c>
      <c r="E40" t="s">
        <v>151</v>
      </c>
      <c r="F40" t="s">
        <v>152</v>
      </c>
      <c r="G40">
        <v>104</v>
      </c>
      <c r="H40">
        <v>150</v>
      </c>
      <c r="I40">
        <f t="shared" si="0"/>
        <v>2262</v>
      </c>
    </row>
    <row r="41" spans="1:9">
      <c r="A41">
        <v>7</v>
      </c>
      <c r="B41" s="12">
        <v>42663</v>
      </c>
      <c r="C41">
        <v>90</v>
      </c>
      <c r="D41">
        <v>2</v>
      </c>
      <c r="E41" t="s">
        <v>151</v>
      </c>
      <c r="F41" t="s">
        <v>153</v>
      </c>
      <c r="G41">
        <v>71</v>
      </c>
      <c r="H41">
        <v>48</v>
      </c>
      <c r="I41">
        <f t="shared" si="0"/>
        <v>1544.25</v>
      </c>
    </row>
    <row r="42" spans="1:9">
      <c r="A42">
        <v>7</v>
      </c>
      <c r="B42" s="12">
        <v>42663</v>
      </c>
      <c r="C42">
        <v>90</v>
      </c>
      <c r="D42">
        <v>2</v>
      </c>
      <c r="E42" t="s">
        <v>154</v>
      </c>
      <c r="F42" t="s">
        <v>153</v>
      </c>
      <c r="G42">
        <v>2</v>
      </c>
      <c r="H42">
        <v>1</v>
      </c>
      <c r="I42">
        <f t="shared" si="0"/>
        <v>43.5</v>
      </c>
    </row>
    <row r="43" spans="1:9">
      <c r="I43" t="str">
        <f t="shared" ref="I4:I67" si="1">IF(D43="Not Recorded","Incomplete Data",(IF(G43="Not Recorded","NA",(IFERROR(((G43/D43)*43.5),IF(0,"NA",""))))))</f>
        <v/>
      </c>
    </row>
    <row r="44" spans="1:9">
      <c r="I44" t="str">
        <f t="shared" si="1"/>
        <v/>
      </c>
    </row>
    <row r="45" spans="1:9">
      <c r="I45" t="str">
        <f t="shared" si="1"/>
        <v/>
      </c>
    </row>
    <row r="46" spans="1:9">
      <c r="I46" t="str">
        <f t="shared" si="1"/>
        <v/>
      </c>
    </row>
    <row r="47" spans="1:9">
      <c r="I47" t="str">
        <f t="shared" si="1"/>
        <v/>
      </c>
    </row>
    <row r="48" spans="1:9">
      <c r="I48" t="str">
        <f t="shared" si="1"/>
        <v/>
      </c>
    </row>
    <row r="49" spans="9:9">
      <c r="I49" t="str">
        <f t="shared" si="1"/>
        <v/>
      </c>
    </row>
    <row r="50" spans="9:9">
      <c r="I50" t="str">
        <f t="shared" si="1"/>
        <v/>
      </c>
    </row>
    <row r="51" spans="9:9">
      <c r="I51" t="str">
        <f t="shared" si="1"/>
        <v/>
      </c>
    </row>
    <row r="52" spans="9:9">
      <c r="I52" t="str">
        <f t="shared" si="1"/>
        <v/>
      </c>
    </row>
    <row r="53" spans="9:9">
      <c r="I53" t="str">
        <f t="shared" si="1"/>
        <v/>
      </c>
    </row>
    <row r="54" spans="9:9">
      <c r="I54" t="str">
        <f t="shared" si="1"/>
        <v/>
      </c>
    </row>
    <row r="55" spans="9:9">
      <c r="I55" t="str">
        <f t="shared" si="1"/>
        <v/>
      </c>
    </row>
    <row r="56" spans="9:9">
      <c r="I56" t="str">
        <f t="shared" si="1"/>
        <v/>
      </c>
    </row>
    <row r="57" spans="9:9">
      <c r="I57" t="str">
        <f t="shared" si="1"/>
        <v/>
      </c>
    </row>
    <row r="58" spans="9:9">
      <c r="I58" t="str">
        <f t="shared" si="1"/>
        <v/>
      </c>
    </row>
    <row r="59" spans="9:9">
      <c r="I59" t="str">
        <f t="shared" si="1"/>
        <v/>
      </c>
    </row>
    <row r="60" spans="9:9">
      <c r="I60" t="str">
        <f t="shared" si="1"/>
        <v/>
      </c>
    </row>
    <row r="61" spans="9:9">
      <c r="I61" t="str">
        <f t="shared" si="1"/>
        <v/>
      </c>
    </row>
    <row r="62" spans="9:9">
      <c r="I62" t="str">
        <f t="shared" si="1"/>
        <v/>
      </c>
    </row>
    <row r="63" spans="9:9">
      <c r="I63" t="str">
        <f t="shared" si="1"/>
        <v/>
      </c>
    </row>
    <row r="64" spans="9:9">
      <c r="I64" t="str">
        <f t="shared" si="1"/>
        <v/>
      </c>
    </row>
    <row r="65" spans="9:9">
      <c r="I65" t="str">
        <f t="shared" si="1"/>
        <v/>
      </c>
    </row>
    <row r="66" spans="9:9">
      <c r="I66" t="str">
        <f t="shared" si="1"/>
        <v/>
      </c>
    </row>
    <row r="67" spans="9:9">
      <c r="I67" t="str">
        <f t="shared" si="1"/>
        <v/>
      </c>
    </row>
    <row r="68" spans="9:9">
      <c r="I68" t="str">
        <f t="shared" ref="I68:I93" si="2">IF(D68="Not Recorded","Incomplete Data",(IF(G68="Not Recorded","NA",(IFERROR(((G68/D68)*43.5),IF(0,"NA",""))))))</f>
        <v/>
      </c>
    </row>
    <row r="69" spans="9:9">
      <c r="I69" t="str">
        <f t="shared" si="2"/>
        <v/>
      </c>
    </row>
    <row r="70" spans="9:9">
      <c r="I70" t="str">
        <f t="shared" si="2"/>
        <v/>
      </c>
    </row>
    <row r="71" spans="9:9">
      <c r="I71" t="str">
        <f t="shared" si="2"/>
        <v/>
      </c>
    </row>
    <row r="72" spans="9:9">
      <c r="I72" t="str">
        <f t="shared" si="2"/>
        <v/>
      </c>
    </row>
    <row r="73" spans="9:9">
      <c r="I73" t="str">
        <f t="shared" si="2"/>
        <v/>
      </c>
    </row>
    <row r="74" spans="9:9">
      <c r="I74" t="str">
        <f t="shared" si="2"/>
        <v/>
      </c>
    </row>
    <row r="75" spans="9:9">
      <c r="I75" t="str">
        <f t="shared" si="2"/>
        <v/>
      </c>
    </row>
    <row r="76" spans="9:9">
      <c r="I76" t="str">
        <f t="shared" si="2"/>
        <v/>
      </c>
    </row>
    <row r="77" spans="9:9">
      <c r="I77" t="str">
        <f t="shared" si="2"/>
        <v/>
      </c>
    </row>
    <row r="78" spans="9:9">
      <c r="I78" t="str">
        <f t="shared" si="2"/>
        <v/>
      </c>
    </row>
    <row r="79" spans="9:9">
      <c r="I79" t="str">
        <f t="shared" si="2"/>
        <v/>
      </c>
    </row>
    <row r="80" spans="9:9">
      <c r="I80" t="str">
        <f t="shared" si="2"/>
        <v/>
      </c>
    </row>
    <row r="81" spans="9:9">
      <c r="I81" t="str">
        <f t="shared" si="2"/>
        <v/>
      </c>
    </row>
    <row r="82" spans="9:9">
      <c r="I82" t="str">
        <f t="shared" si="2"/>
        <v/>
      </c>
    </row>
    <row r="83" spans="9:9">
      <c r="I83" t="str">
        <f t="shared" si="2"/>
        <v/>
      </c>
    </row>
    <row r="84" spans="9:9">
      <c r="I84" t="str">
        <f t="shared" si="2"/>
        <v/>
      </c>
    </row>
    <row r="85" spans="9:9">
      <c r="I85" t="str">
        <f t="shared" si="2"/>
        <v/>
      </c>
    </row>
    <row r="86" spans="9:9">
      <c r="I86" t="str">
        <f t="shared" si="2"/>
        <v/>
      </c>
    </row>
    <row r="87" spans="9:9">
      <c r="I87" t="str">
        <f t="shared" si="2"/>
        <v/>
      </c>
    </row>
    <row r="88" spans="9:9">
      <c r="I88" t="str">
        <f t="shared" si="2"/>
        <v/>
      </c>
    </row>
    <row r="89" spans="9:9">
      <c r="I89" t="str">
        <f t="shared" si="2"/>
        <v/>
      </c>
    </row>
    <row r="90" spans="9:9">
      <c r="I90" t="str">
        <f t="shared" si="2"/>
        <v/>
      </c>
    </row>
    <row r="91" spans="9:9">
      <c r="I91" t="str">
        <f t="shared" si="2"/>
        <v/>
      </c>
    </row>
    <row r="92" spans="9:9">
      <c r="I92" t="str">
        <f t="shared" si="2"/>
        <v/>
      </c>
    </row>
    <row r="93" spans="9:9">
      <c r="I93" t="str">
        <f t="shared" si="2"/>
        <v/>
      </c>
    </row>
  </sheetData>
  <autoFilter ref="A1:I93"/>
  <dataValidations count="2">
    <dataValidation type="list" showInputMessage="1" showErrorMessage="1" sqref="E2:E135">
      <formula1>"Quagga,Zebra"</formula1>
    </dataValidation>
    <dataValidation type="list" showInputMessage="1" showErrorMessage="1" sqref="F2:F139">
      <formula1>"Living,Dead"</formula1>
    </dataValidation>
  </dataValidation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3"/>
  <sheetViews>
    <sheetView workbookViewId="0">
      <pane ySplit="1" topLeftCell="A2" activePane="bottomLeft" state="frozen"/>
      <selection pane="bottomLeft" activeCell="E2" sqref="E2"/>
    </sheetView>
  </sheetViews>
  <sheetFormatPr baseColWidth="10" defaultColWidth="11" defaultRowHeight="15" x14ac:dyDescent="0"/>
  <cols>
    <col min="5" max="5" width="22" customWidth="1"/>
  </cols>
  <sheetData>
    <row r="1" spans="1:5" ht="30">
      <c r="A1" s="4" t="s">
        <v>142</v>
      </c>
      <c r="B1" s="4" t="s">
        <v>1</v>
      </c>
      <c r="C1" s="4" t="s">
        <v>129</v>
      </c>
      <c r="D1" s="4" t="s">
        <v>145</v>
      </c>
      <c r="E1" s="4" t="s">
        <v>257</v>
      </c>
    </row>
    <row r="2" spans="1:5">
      <c r="A2">
        <v>0</v>
      </c>
      <c r="B2" s="12">
        <v>42494</v>
      </c>
      <c r="C2">
        <v>31.2</v>
      </c>
      <c r="E2" t="s">
        <v>132</v>
      </c>
    </row>
    <row r="3" spans="1:5">
      <c r="A3">
        <v>0</v>
      </c>
      <c r="B3" s="12">
        <v>42494</v>
      </c>
      <c r="C3">
        <v>58</v>
      </c>
      <c r="E3" t="s">
        <v>132</v>
      </c>
    </row>
    <row r="4" spans="1:5">
      <c r="A4">
        <v>1</v>
      </c>
      <c r="B4" s="12">
        <v>42506</v>
      </c>
      <c r="C4">
        <v>28.6</v>
      </c>
      <c r="E4" t="s">
        <v>132</v>
      </c>
    </row>
    <row r="5" spans="1:5">
      <c r="A5">
        <v>1</v>
      </c>
      <c r="B5" s="12">
        <v>42506</v>
      </c>
      <c r="C5">
        <v>92.2</v>
      </c>
      <c r="E5" t="s">
        <v>132</v>
      </c>
    </row>
    <row r="6" spans="1:5">
      <c r="A6">
        <v>2</v>
      </c>
      <c r="B6" s="12">
        <v>42513</v>
      </c>
      <c r="C6">
        <v>27.8</v>
      </c>
      <c r="D6">
        <v>1</v>
      </c>
      <c r="E6">
        <v>17.5</v>
      </c>
    </row>
    <row r="7" spans="1:5">
      <c r="A7">
        <v>2</v>
      </c>
      <c r="B7" s="12">
        <v>42513</v>
      </c>
      <c r="C7">
        <v>27.8</v>
      </c>
      <c r="D7">
        <v>2</v>
      </c>
      <c r="E7">
        <v>25</v>
      </c>
    </row>
    <row r="8" spans="1:5">
      <c r="A8">
        <v>2</v>
      </c>
      <c r="B8" s="12">
        <v>42513</v>
      </c>
      <c r="C8">
        <v>27.8</v>
      </c>
      <c r="D8">
        <v>3</v>
      </c>
      <c r="E8">
        <v>28</v>
      </c>
    </row>
    <row r="9" spans="1:5">
      <c r="A9">
        <v>2</v>
      </c>
      <c r="B9" s="12">
        <v>42513</v>
      </c>
      <c r="C9">
        <v>27.8</v>
      </c>
      <c r="D9">
        <v>4</v>
      </c>
      <c r="E9">
        <v>24</v>
      </c>
    </row>
    <row r="10" spans="1:5">
      <c r="A10">
        <v>2</v>
      </c>
      <c r="B10" s="12">
        <v>42513</v>
      </c>
      <c r="C10">
        <v>27.8</v>
      </c>
      <c r="D10">
        <v>5</v>
      </c>
      <c r="E10">
        <v>20</v>
      </c>
    </row>
    <row r="11" spans="1:5">
      <c r="A11">
        <v>2</v>
      </c>
      <c r="B11" s="12">
        <v>42513</v>
      </c>
      <c r="C11">
        <v>27.8</v>
      </c>
      <c r="D11">
        <v>6</v>
      </c>
      <c r="E11">
        <v>25</v>
      </c>
    </row>
    <row r="12" spans="1:5">
      <c r="A12">
        <v>2</v>
      </c>
      <c r="B12" s="12">
        <v>42513</v>
      </c>
      <c r="C12">
        <v>27.8</v>
      </c>
      <c r="D12">
        <v>7</v>
      </c>
      <c r="E12">
        <v>26</v>
      </c>
    </row>
    <row r="13" spans="1:5">
      <c r="A13">
        <v>2</v>
      </c>
      <c r="B13" s="12">
        <v>42513</v>
      </c>
      <c r="C13">
        <v>27.8</v>
      </c>
      <c r="D13">
        <v>8</v>
      </c>
      <c r="E13">
        <v>27</v>
      </c>
    </row>
    <row r="14" spans="1:5">
      <c r="A14">
        <v>2</v>
      </c>
      <c r="B14" s="12">
        <v>42513</v>
      </c>
      <c r="C14">
        <v>27.8</v>
      </c>
      <c r="D14">
        <v>9</v>
      </c>
      <c r="E14">
        <v>23</v>
      </c>
    </row>
    <row r="15" spans="1:5">
      <c r="A15">
        <v>2</v>
      </c>
      <c r="B15" s="12">
        <v>42513</v>
      </c>
      <c r="C15">
        <v>27.8</v>
      </c>
      <c r="D15">
        <v>10</v>
      </c>
      <c r="E15">
        <v>22</v>
      </c>
    </row>
    <row r="16" spans="1:5">
      <c r="A16">
        <v>2</v>
      </c>
      <c r="B16" s="12">
        <v>42513</v>
      </c>
      <c r="C16">
        <v>27.8</v>
      </c>
      <c r="D16">
        <v>11</v>
      </c>
      <c r="E16">
        <v>18</v>
      </c>
    </row>
    <row r="17" spans="1:5">
      <c r="A17">
        <v>2</v>
      </c>
      <c r="B17" s="12">
        <v>42513</v>
      </c>
      <c r="C17">
        <v>27.8</v>
      </c>
      <c r="D17">
        <v>12</v>
      </c>
      <c r="E17">
        <v>20</v>
      </c>
    </row>
    <row r="18" spans="1:5">
      <c r="A18">
        <v>2</v>
      </c>
      <c r="B18" s="12">
        <v>42513</v>
      </c>
      <c r="C18">
        <v>98</v>
      </c>
      <c r="D18">
        <v>1</v>
      </c>
      <c r="E18">
        <v>30</v>
      </c>
    </row>
    <row r="19" spans="1:5">
      <c r="A19">
        <v>2</v>
      </c>
      <c r="B19" s="12">
        <v>42513</v>
      </c>
      <c r="C19">
        <v>98</v>
      </c>
      <c r="D19">
        <v>2</v>
      </c>
      <c r="E19">
        <v>30</v>
      </c>
    </row>
    <row r="20" spans="1:5">
      <c r="A20">
        <v>2</v>
      </c>
      <c r="B20" s="12">
        <v>42513</v>
      </c>
      <c r="C20">
        <v>98</v>
      </c>
      <c r="D20">
        <v>3</v>
      </c>
      <c r="E20">
        <v>35</v>
      </c>
    </row>
    <row r="21" spans="1:5">
      <c r="A21">
        <v>2</v>
      </c>
      <c r="B21" s="12">
        <v>42513</v>
      </c>
      <c r="C21">
        <v>98</v>
      </c>
      <c r="D21">
        <v>4</v>
      </c>
      <c r="E21">
        <v>37</v>
      </c>
    </row>
    <row r="22" spans="1:5">
      <c r="A22">
        <v>2</v>
      </c>
      <c r="B22" s="12">
        <v>42513</v>
      </c>
      <c r="C22">
        <v>98</v>
      </c>
      <c r="D22">
        <v>5</v>
      </c>
      <c r="E22">
        <v>40</v>
      </c>
    </row>
    <row r="23" spans="1:5">
      <c r="A23">
        <v>2</v>
      </c>
      <c r="B23" s="12">
        <v>42513</v>
      </c>
      <c r="C23">
        <v>98</v>
      </c>
      <c r="D23">
        <v>6</v>
      </c>
      <c r="E23">
        <v>42</v>
      </c>
    </row>
    <row r="24" spans="1:5">
      <c r="A24">
        <v>2</v>
      </c>
      <c r="B24" s="12">
        <v>42513</v>
      </c>
      <c r="C24">
        <v>98</v>
      </c>
      <c r="D24">
        <v>7</v>
      </c>
      <c r="E24">
        <v>25</v>
      </c>
    </row>
    <row r="25" spans="1:5">
      <c r="A25">
        <v>2</v>
      </c>
      <c r="B25" s="12">
        <v>42513</v>
      </c>
      <c r="C25">
        <v>98</v>
      </c>
      <c r="D25">
        <v>8</v>
      </c>
      <c r="E25">
        <v>30</v>
      </c>
    </row>
    <row r="26" spans="1:5">
      <c r="A26">
        <v>6</v>
      </c>
      <c r="B26" s="12">
        <v>42635</v>
      </c>
      <c r="C26">
        <v>93.5</v>
      </c>
      <c r="D26">
        <v>1</v>
      </c>
      <c r="E26">
        <v>19</v>
      </c>
    </row>
    <row r="27" spans="1:5">
      <c r="A27">
        <v>6</v>
      </c>
      <c r="B27" s="12">
        <v>42635</v>
      </c>
      <c r="C27">
        <v>93.5</v>
      </c>
      <c r="D27">
        <v>2</v>
      </c>
      <c r="E27">
        <v>29</v>
      </c>
    </row>
    <row r="28" spans="1:5">
      <c r="A28">
        <v>6</v>
      </c>
      <c r="B28" s="12">
        <v>42635</v>
      </c>
      <c r="C28">
        <v>93.5</v>
      </c>
      <c r="D28">
        <v>3</v>
      </c>
      <c r="E28">
        <v>21</v>
      </c>
    </row>
    <row r="29" spans="1:5">
      <c r="A29">
        <v>6</v>
      </c>
      <c r="B29" s="12">
        <v>42635</v>
      </c>
      <c r="C29">
        <v>93.5</v>
      </c>
      <c r="D29">
        <v>4</v>
      </c>
      <c r="E29">
        <v>21</v>
      </c>
    </row>
    <row r="30" spans="1:5">
      <c r="A30">
        <v>6</v>
      </c>
      <c r="B30" s="12">
        <v>42635</v>
      </c>
      <c r="C30">
        <v>93.5</v>
      </c>
      <c r="D30">
        <v>5</v>
      </c>
      <c r="E30">
        <v>27</v>
      </c>
    </row>
    <row r="31" spans="1:5">
      <c r="A31">
        <v>6</v>
      </c>
      <c r="B31" s="12">
        <v>42635</v>
      </c>
      <c r="C31">
        <v>93.5</v>
      </c>
      <c r="D31">
        <v>6</v>
      </c>
      <c r="E31">
        <v>23</v>
      </c>
    </row>
    <row r="32" spans="1:5">
      <c r="A32">
        <v>6</v>
      </c>
      <c r="B32" s="12">
        <v>42635</v>
      </c>
      <c r="C32">
        <v>93.5</v>
      </c>
      <c r="D32">
        <v>7</v>
      </c>
      <c r="E32">
        <v>25</v>
      </c>
    </row>
    <row r="33" spans="1:5">
      <c r="A33">
        <v>6</v>
      </c>
      <c r="B33" s="12">
        <v>42635</v>
      </c>
      <c r="C33">
        <v>93.5</v>
      </c>
      <c r="D33">
        <v>8</v>
      </c>
      <c r="E33">
        <v>21</v>
      </c>
    </row>
    <row r="34" spans="1:5">
      <c r="A34">
        <v>6</v>
      </c>
      <c r="B34" s="12">
        <v>42635</v>
      </c>
      <c r="C34">
        <v>93.5</v>
      </c>
      <c r="D34">
        <v>9</v>
      </c>
      <c r="E34">
        <v>21</v>
      </c>
    </row>
    <row r="35" spans="1:5">
      <c r="A35">
        <v>6</v>
      </c>
      <c r="B35" s="12">
        <v>42635</v>
      </c>
      <c r="C35">
        <v>93.5</v>
      </c>
      <c r="D35">
        <v>10</v>
      </c>
      <c r="E35">
        <v>18</v>
      </c>
    </row>
    <row r="36" spans="1:5">
      <c r="A36">
        <v>6</v>
      </c>
      <c r="B36" s="12">
        <v>42635</v>
      </c>
      <c r="C36">
        <v>93.5</v>
      </c>
      <c r="D36">
        <v>11</v>
      </c>
      <c r="E36">
        <v>20</v>
      </c>
    </row>
    <row r="37" spans="1:5">
      <c r="A37">
        <v>6</v>
      </c>
      <c r="B37" s="12">
        <v>42635</v>
      </c>
      <c r="C37">
        <v>93.5</v>
      </c>
      <c r="D37">
        <v>12</v>
      </c>
      <c r="E37">
        <v>24</v>
      </c>
    </row>
    <row r="38" spans="1:5">
      <c r="A38">
        <v>6</v>
      </c>
      <c r="B38" s="12">
        <v>42635</v>
      </c>
      <c r="C38">
        <v>93.5</v>
      </c>
      <c r="D38">
        <v>13</v>
      </c>
      <c r="E38">
        <v>19</v>
      </c>
    </row>
    <row r="39" spans="1:5">
      <c r="A39">
        <v>6</v>
      </c>
      <c r="B39" s="12">
        <v>42635</v>
      </c>
      <c r="C39">
        <v>93.5</v>
      </c>
      <c r="D39">
        <v>14</v>
      </c>
      <c r="E39">
        <v>23</v>
      </c>
    </row>
    <row r="40" spans="1:5">
      <c r="A40">
        <v>6</v>
      </c>
      <c r="B40" s="12">
        <v>42635</v>
      </c>
      <c r="C40">
        <v>93.5</v>
      </c>
      <c r="D40">
        <v>15</v>
      </c>
      <c r="E40">
        <v>24</v>
      </c>
    </row>
    <row r="41" spans="1:5">
      <c r="A41">
        <v>6</v>
      </c>
      <c r="B41" s="12">
        <v>42635</v>
      </c>
      <c r="C41">
        <v>93.5</v>
      </c>
      <c r="D41">
        <v>16</v>
      </c>
      <c r="E41">
        <v>26</v>
      </c>
    </row>
    <row r="42" spans="1:5">
      <c r="A42">
        <v>6</v>
      </c>
      <c r="B42" s="12">
        <v>42635</v>
      </c>
      <c r="C42">
        <v>93.5</v>
      </c>
      <c r="D42">
        <v>17</v>
      </c>
      <c r="E42">
        <v>25</v>
      </c>
    </row>
    <row r="43" spans="1:5">
      <c r="A43">
        <v>6</v>
      </c>
      <c r="B43" s="12">
        <v>42635</v>
      </c>
      <c r="C43">
        <v>93.5</v>
      </c>
      <c r="D43">
        <v>18</v>
      </c>
      <c r="E43">
        <v>14</v>
      </c>
    </row>
    <row r="44" spans="1:5">
      <c r="A44">
        <v>6</v>
      </c>
      <c r="B44" s="12">
        <v>42635</v>
      </c>
      <c r="C44">
        <v>93.5</v>
      </c>
      <c r="D44">
        <v>19</v>
      </c>
      <c r="E44">
        <v>23</v>
      </c>
    </row>
    <row r="45" spans="1:5">
      <c r="A45">
        <v>6</v>
      </c>
      <c r="B45" s="12">
        <v>42635</v>
      </c>
      <c r="C45">
        <v>93.5</v>
      </c>
      <c r="D45">
        <v>20</v>
      </c>
      <c r="E45">
        <v>23</v>
      </c>
    </row>
    <row r="46" spans="1:5">
      <c r="A46">
        <v>6</v>
      </c>
      <c r="B46" s="12">
        <v>42635</v>
      </c>
      <c r="C46">
        <v>93.5</v>
      </c>
      <c r="D46">
        <v>21</v>
      </c>
      <c r="E46">
        <v>22</v>
      </c>
    </row>
    <row r="47" spans="1:5">
      <c r="A47">
        <v>6</v>
      </c>
      <c r="B47" s="12">
        <v>42635</v>
      </c>
      <c r="C47">
        <v>93.5</v>
      </c>
      <c r="D47">
        <v>22</v>
      </c>
      <c r="E47">
        <v>17</v>
      </c>
    </row>
    <row r="48" spans="1:5">
      <c r="A48">
        <v>6</v>
      </c>
      <c r="B48" s="12">
        <v>42635</v>
      </c>
      <c r="C48">
        <v>93.5</v>
      </c>
      <c r="D48">
        <v>23</v>
      </c>
      <c r="E48">
        <v>19</v>
      </c>
    </row>
    <row r="49" spans="1:5">
      <c r="A49">
        <v>6</v>
      </c>
      <c r="B49" s="12">
        <v>42635</v>
      </c>
      <c r="C49">
        <v>93.5</v>
      </c>
      <c r="D49">
        <v>24</v>
      </c>
      <c r="E49">
        <v>16</v>
      </c>
    </row>
    <row r="50" spans="1:5">
      <c r="A50">
        <v>6</v>
      </c>
      <c r="B50" s="12">
        <v>42635</v>
      </c>
      <c r="C50">
        <v>93.5</v>
      </c>
      <c r="D50">
        <v>25</v>
      </c>
      <c r="E50">
        <v>23</v>
      </c>
    </row>
    <row r="51" spans="1:5">
      <c r="A51">
        <v>6</v>
      </c>
      <c r="B51" s="12">
        <v>42635</v>
      </c>
      <c r="C51">
        <v>29.7</v>
      </c>
      <c r="D51">
        <v>1</v>
      </c>
      <c r="E51">
        <v>26</v>
      </c>
    </row>
    <row r="52" spans="1:5">
      <c r="A52">
        <v>6</v>
      </c>
      <c r="B52" s="12">
        <v>42635</v>
      </c>
      <c r="C52">
        <v>29.7</v>
      </c>
      <c r="D52">
        <v>2</v>
      </c>
      <c r="E52">
        <v>23</v>
      </c>
    </row>
    <row r="53" spans="1:5">
      <c r="A53">
        <v>6</v>
      </c>
      <c r="B53" s="12">
        <v>42635</v>
      </c>
      <c r="C53">
        <v>29.7</v>
      </c>
      <c r="D53">
        <v>3</v>
      </c>
      <c r="E53">
        <v>24</v>
      </c>
    </row>
    <row r="54" spans="1:5">
      <c r="A54">
        <v>6</v>
      </c>
      <c r="B54" s="12">
        <v>42635</v>
      </c>
      <c r="C54">
        <v>29.7</v>
      </c>
      <c r="D54">
        <v>4</v>
      </c>
      <c r="E54">
        <v>23</v>
      </c>
    </row>
    <row r="55" spans="1:5">
      <c r="A55">
        <v>6</v>
      </c>
      <c r="B55" s="12">
        <v>42635</v>
      </c>
      <c r="C55">
        <v>29.7</v>
      </c>
      <c r="D55">
        <v>5</v>
      </c>
      <c r="E55">
        <v>19</v>
      </c>
    </row>
    <row r="56" spans="1:5">
      <c r="A56">
        <v>6</v>
      </c>
      <c r="B56" s="12">
        <v>42635</v>
      </c>
      <c r="C56">
        <v>29.7</v>
      </c>
      <c r="D56">
        <v>6</v>
      </c>
      <c r="E56">
        <v>24</v>
      </c>
    </row>
    <row r="57" spans="1:5">
      <c r="A57">
        <v>6</v>
      </c>
      <c r="B57" s="12">
        <v>42635</v>
      </c>
      <c r="C57">
        <v>29.7</v>
      </c>
      <c r="D57">
        <v>7</v>
      </c>
      <c r="E57">
        <v>29</v>
      </c>
    </row>
    <row r="58" spans="1:5">
      <c r="A58">
        <v>6</v>
      </c>
      <c r="B58" s="12">
        <v>42635</v>
      </c>
      <c r="C58">
        <v>29.7</v>
      </c>
      <c r="D58">
        <v>8</v>
      </c>
      <c r="E58">
        <v>20</v>
      </c>
    </row>
    <row r="59" spans="1:5">
      <c r="A59">
        <v>6</v>
      </c>
      <c r="B59" s="12">
        <v>42635</v>
      </c>
      <c r="C59">
        <v>29.7</v>
      </c>
      <c r="D59">
        <v>9</v>
      </c>
      <c r="E59">
        <v>25</v>
      </c>
    </row>
    <row r="60" spans="1:5">
      <c r="A60">
        <v>6</v>
      </c>
      <c r="B60" s="12">
        <v>42635</v>
      </c>
      <c r="C60">
        <v>29.7</v>
      </c>
      <c r="D60">
        <v>10</v>
      </c>
      <c r="E60">
        <v>26</v>
      </c>
    </row>
    <row r="61" spans="1:5">
      <c r="A61">
        <v>6</v>
      </c>
      <c r="B61" s="12">
        <v>42635</v>
      </c>
      <c r="C61">
        <v>29.7</v>
      </c>
      <c r="D61">
        <v>11</v>
      </c>
      <c r="E61">
        <v>17</v>
      </c>
    </row>
    <row r="62" spans="1:5">
      <c r="A62">
        <v>6</v>
      </c>
      <c r="B62" s="12">
        <v>42635</v>
      </c>
      <c r="C62">
        <v>29.7</v>
      </c>
      <c r="D62">
        <v>12</v>
      </c>
      <c r="E62">
        <v>23</v>
      </c>
    </row>
    <row r="63" spans="1:5">
      <c r="A63">
        <v>6</v>
      </c>
      <c r="B63" s="12">
        <v>42635</v>
      </c>
      <c r="C63">
        <v>29.7</v>
      </c>
      <c r="D63">
        <v>13</v>
      </c>
      <c r="E63">
        <v>26</v>
      </c>
    </row>
    <row r="64" spans="1:5">
      <c r="A64">
        <v>6</v>
      </c>
      <c r="B64" s="12">
        <v>42635</v>
      </c>
      <c r="C64">
        <v>29.7</v>
      </c>
      <c r="D64">
        <v>14</v>
      </c>
      <c r="E64">
        <v>24</v>
      </c>
    </row>
    <row r="65" spans="1:5">
      <c r="A65">
        <v>6</v>
      </c>
      <c r="B65" s="12">
        <v>42635</v>
      </c>
      <c r="C65">
        <v>29.7</v>
      </c>
      <c r="D65">
        <v>15</v>
      </c>
      <c r="E65">
        <v>24</v>
      </c>
    </row>
    <row r="66" spans="1:5">
      <c r="A66">
        <v>6</v>
      </c>
      <c r="B66" s="12">
        <v>42635</v>
      </c>
      <c r="C66">
        <v>29.7</v>
      </c>
      <c r="D66">
        <v>16</v>
      </c>
      <c r="E66">
        <v>18</v>
      </c>
    </row>
    <row r="67" spans="1:5">
      <c r="A67">
        <v>6</v>
      </c>
      <c r="B67" s="12">
        <v>42635</v>
      </c>
      <c r="C67">
        <v>29.7</v>
      </c>
      <c r="D67">
        <v>17</v>
      </c>
      <c r="E67">
        <v>22</v>
      </c>
    </row>
    <row r="68" spans="1:5">
      <c r="A68">
        <v>6</v>
      </c>
      <c r="B68" s="12">
        <v>42635</v>
      </c>
      <c r="C68">
        <v>29.7</v>
      </c>
      <c r="D68">
        <v>18</v>
      </c>
      <c r="E68">
        <v>25</v>
      </c>
    </row>
    <row r="69" spans="1:5">
      <c r="A69">
        <v>6</v>
      </c>
      <c r="B69" s="12">
        <v>42635</v>
      </c>
      <c r="C69">
        <v>29.7</v>
      </c>
      <c r="D69">
        <v>19</v>
      </c>
      <c r="E69">
        <v>28</v>
      </c>
    </row>
    <row r="70" spans="1:5">
      <c r="A70">
        <v>6</v>
      </c>
      <c r="B70" s="12">
        <v>42635</v>
      </c>
      <c r="C70">
        <v>29.7</v>
      </c>
      <c r="D70">
        <v>20</v>
      </c>
      <c r="E70">
        <v>21</v>
      </c>
    </row>
    <row r="71" spans="1:5">
      <c r="A71">
        <v>6</v>
      </c>
      <c r="B71" s="12">
        <v>42635</v>
      </c>
      <c r="C71">
        <v>29.7</v>
      </c>
      <c r="D71">
        <v>21</v>
      </c>
      <c r="E71">
        <v>20</v>
      </c>
    </row>
    <row r="72" spans="1:5">
      <c r="A72">
        <v>6</v>
      </c>
      <c r="B72" s="12">
        <v>42635</v>
      </c>
      <c r="C72">
        <v>29.7</v>
      </c>
      <c r="D72">
        <v>22</v>
      </c>
      <c r="E72">
        <v>20</v>
      </c>
    </row>
    <row r="73" spans="1:5">
      <c r="A73">
        <v>6</v>
      </c>
      <c r="B73" s="12">
        <v>42635</v>
      </c>
      <c r="C73">
        <v>29.7</v>
      </c>
      <c r="D73">
        <v>23</v>
      </c>
      <c r="E73">
        <v>18</v>
      </c>
    </row>
    <row r="74" spans="1:5">
      <c r="A74">
        <v>6</v>
      </c>
      <c r="B74" s="12">
        <v>42635</v>
      </c>
      <c r="C74">
        <v>29.7</v>
      </c>
      <c r="D74">
        <v>24</v>
      </c>
      <c r="E74">
        <v>26</v>
      </c>
    </row>
    <row r="75" spans="1:5">
      <c r="A75">
        <v>6</v>
      </c>
      <c r="B75" s="12">
        <v>42635</v>
      </c>
      <c r="C75">
        <v>29.7</v>
      </c>
      <c r="D75">
        <v>25</v>
      </c>
      <c r="E75">
        <v>26</v>
      </c>
    </row>
    <row r="76" spans="1:5">
      <c r="A76">
        <v>7</v>
      </c>
      <c r="B76" s="12">
        <v>42663</v>
      </c>
      <c r="C76">
        <v>27.4</v>
      </c>
      <c r="D76">
        <v>1</v>
      </c>
      <c r="E76">
        <v>32</v>
      </c>
    </row>
    <row r="77" spans="1:5">
      <c r="A77">
        <v>7</v>
      </c>
      <c r="B77" s="12">
        <v>42663</v>
      </c>
      <c r="C77">
        <v>27.4</v>
      </c>
      <c r="D77">
        <v>2</v>
      </c>
      <c r="E77">
        <v>24</v>
      </c>
    </row>
    <row r="78" spans="1:5">
      <c r="A78">
        <v>7</v>
      </c>
      <c r="B78" s="12">
        <v>42663</v>
      </c>
      <c r="C78">
        <v>27.4</v>
      </c>
      <c r="D78">
        <v>3</v>
      </c>
      <c r="E78">
        <v>18</v>
      </c>
    </row>
    <row r="79" spans="1:5">
      <c r="A79">
        <v>7</v>
      </c>
      <c r="B79" s="12">
        <v>42663</v>
      </c>
      <c r="C79">
        <v>27.4</v>
      </c>
      <c r="D79">
        <v>4</v>
      </c>
      <c r="E79">
        <v>24</v>
      </c>
    </row>
    <row r="80" spans="1:5">
      <c r="A80">
        <v>7</v>
      </c>
      <c r="B80" s="12">
        <v>42663</v>
      </c>
      <c r="C80">
        <v>27.4</v>
      </c>
      <c r="D80">
        <v>5</v>
      </c>
      <c r="E80">
        <v>27</v>
      </c>
    </row>
    <row r="81" spans="1:5">
      <c r="A81">
        <v>7</v>
      </c>
      <c r="B81" s="12">
        <v>42663</v>
      </c>
      <c r="C81">
        <v>27.4</v>
      </c>
      <c r="D81">
        <v>6</v>
      </c>
      <c r="E81">
        <v>24</v>
      </c>
    </row>
    <row r="82" spans="1:5">
      <c r="A82">
        <v>7</v>
      </c>
      <c r="B82" s="12">
        <v>42663</v>
      </c>
      <c r="C82">
        <v>27.4</v>
      </c>
      <c r="D82">
        <v>7</v>
      </c>
      <c r="E82">
        <v>21</v>
      </c>
    </row>
    <row r="83" spans="1:5">
      <c r="A83">
        <v>7</v>
      </c>
      <c r="B83" s="12">
        <v>42663</v>
      </c>
      <c r="C83">
        <v>27.4</v>
      </c>
      <c r="D83">
        <v>8</v>
      </c>
      <c r="E83">
        <v>20</v>
      </c>
    </row>
    <row r="84" spans="1:5">
      <c r="A84">
        <v>7</v>
      </c>
      <c r="B84" s="12">
        <v>42663</v>
      </c>
      <c r="C84">
        <v>27.4</v>
      </c>
      <c r="D84">
        <v>9</v>
      </c>
      <c r="E84">
        <v>28</v>
      </c>
    </row>
    <row r="85" spans="1:5">
      <c r="A85">
        <v>7</v>
      </c>
      <c r="B85" s="12">
        <v>42663</v>
      </c>
      <c r="C85">
        <v>27.4</v>
      </c>
      <c r="D85">
        <v>10</v>
      </c>
      <c r="E85">
        <v>23</v>
      </c>
    </row>
    <row r="86" spans="1:5">
      <c r="A86">
        <v>7</v>
      </c>
      <c r="B86" s="12">
        <v>42663</v>
      </c>
      <c r="C86">
        <v>27.4</v>
      </c>
      <c r="D86">
        <v>11</v>
      </c>
      <c r="E86">
        <v>22</v>
      </c>
    </row>
    <row r="87" spans="1:5">
      <c r="A87">
        <v>7</v>
      </c>
      <c r="B87" s="12">
        <v>42663</v>
      </c>
      <c r="C87">
        <v>27.4</v>
      </c>
      <c r="D87">
        <v>12</v>
      </c>
      <c r="E87">
        <v>29</v>
      </c>
    </row>
    <row r="88" spans="1:5">
      <c r="A88">
        <v>7</v>
      </c>
      <c r="B88" s="12">
        <v>42663</v>
      </c>
      <c r="C88">
        <v>27.4</v>
      </c>
      <c r="D88">
        <v>13</v>
      </c>
      <c r="E88">
        <v>24</v>
      </c>
    </row>
    <row r="89" spans="1:5">
      <c r="A89">
        <v>7</v>
      </c>
      <c r="B89" s="12">
        <v>42663</v>
      </c>
      <c r="C89">
        <v>27.4</v>
      </c>
      <c r="D89">
        <v>14</v>
      </c>
      <c r="E89">
        <v>26</v>
      </c>
    </row>
    <row r="90" spans="1:5">
      <c r="A90">
        <v>7</v>
      </c>
      <c r="B90" s="12">
        <v>42663</v>
      </c>
      <c r="C90">
        <v>27.4</v>
      </c>
      <c r="D90">
        <v>15</v>
      </c>
      <c r="E90">
        <v>23</v>
      </c>
    </row>
    <row r="91" spans="1:5">
      <c r="A91">
        <v>7</v>
      </c>
      <c r="B91" s="12">
        <v>42663</v>
      </c>
      <c r="C91">
        <v>27.4</v>
      </c>
      <c r="D91">
        <v>16</v>
      </c>
      <c r="E91">
        <v>27</v>
      </c>
    </row>
    <row r="92" spans="1:5">
      <c r="A92">
        <v>7</v>
      </c>
      <c r="B92" s="12">
        <v>42663</v>
      </c>
      <c r="C92">
        <v>27.4</v>
      </c>
      <c r="D92">
        <v>17</v>
      </c>
      <c r="E92">
        <v>19</v>
      </c>
    </row>
    <row r="93" spans="1:5">
      <c r="A93">
        <v>7</v>
      </c>
      <c r="B93" s="12">
        <v>42663</v>
      </c>
      <c r="C93">
        <v>90</v>
      </c>
      <c r="D93">
        <v>1</v>
      </c>
      <c r="E93">
        <v>29</v>
      </c>
    </row>
    <row r="94" spans="1:5">
      <c r="A94">
        <v>7</v>
      </c>
      <c r="B94" s="12">
        <v>42663</v>
      </c>
      <c r="C94">
        <v>90</v>
      </c>
      <c r="D94">
        <v>2</v>
      </c>
      <c r="E94">
        <v>25</v>
      </c>
    </row>
    <row r="95" spans="1:5">
      <c r="A95">
        <v>7</v>
      </c>
      <c r="B95" s="12">
        <v>42663</v>
      </c>
      <c r="C95">
        <v>90</v>
      </c>
      <c r="D95">
        <v>3</v>
      </c>
      <c r="E95">
        <v>27</v>
      </c>
    </row>
    <row r="96" spans="1:5">
      <c r="A96">
        <v>7</v>
      </c>
      <c r="B96" s="12">
        <v>42663</v>
      </c>
      <c r="C96">
        <v>90</v>
      </c>
      <c r="D96">
        <v>4</v>
      </c>
      <c r="E96">
        <v>29</v>
      </c>
    </row>
    <row r="97" spans="1:5">
      <c r="A97">
        <v>7</v>
      </c>
      <c r="B97" s="12">
        <v>42663</v>
      </c>
      <c r="C97">
        <v>90</v>
      </c>
      <c r="D97">
        <v>5</v>
      </c>
      <c r="E97">
        <v>25</v>
      </c>
    </row>
    <row r="98" spans="1:5">
      <c r="A98">
        <v>7</v>
      </c>
      <c r="B98" s="12">
        <v>42663</v>
      </c>
      <c r="C98">
        <v>90</v>
      </c>
      <c r="D98">
        <v>6</v>
      </c>
      <c r="E98">
        <v>27</v>
      </c>
    </row>
    <row r="99" spans="1:5">
      <c r="A99">
        <v>7</v>
      </c>
      <c r="B99" s="12">
        <v>42663</v>
      </c>
      <c r="C99">
        <v>90</v>
      </c>
      <c r="D99">
        <v>7</v>
      </c>
      <c r="E99">
        <v>19</v>
      </c>
    </row>
    <row r="100" spans="1:5">
      <c r="A100">
        <v>7</v>
      </c>
      <c r="B100" s="12">
        <v>42663</v>
      </c>
      <c r="C100">
        <v>90</v>
      </c>
      <c r="D100">
        <v>8</v>
      </c>
      <c r="E100">
        <v>25</v>
      </c>
    </row>
    <row r="101" spans="1:5">
      <c r="A101">
        <v>7</v>
      </c>
      <c r="B101" s="12">
        <v>42663</v>
      </c>
      <c r="C101">
        <v>90</v>
      </c>
      <c r="D101">
        <v>9</v>
      </c>
      <c r="E101">
        <v>18</v>
      </c>
    </row>
    <row r="102" spans="1:5">
      <c r="A102">
        <v>7</v>
      </c>
      <c r="B102" s="12">
        <v>42663</v>
      </c>
      <c r="C102">
        <v>90</v>
      </c>
      <c r="D102">
        <v>10</v>
      </c>
      <c r="E102">
        <v>27</v>
      </c>
    </row>
    <row r="103" spans="1:5">
      <c r="A103">
        <v>7</v>
      </c>
      <c r="B103" s="12">
        <v>42663</v>
      </c>
      <c r="C103">
        <v>90</v>
      </c>
      <c r="D103">
        <v>11</v>
      </c>
      <c r="E103">
        <v>30</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Notes</vt:lpstr>
      <vt:lpstr>Codes</vt:lpstr>
      <vt:lpstr>TripInfo</vt:lpstr>
      <vt:lpstr>MinnowTraps</vt:lpstr>
      <vt:lpstr>FishSpecies</vt:lpstr>
      <vt:lpstr>PlanktonSpecies</vt:lpstr>
      <vt:lpstr>BenthosSpecies</vt:lpstr>
      <vt:lpstr>MusselCount</vt:lpstr>
      <vt:lpstr>MusselLengths</vt:lpstr>
      <vt:lpstr>Secchi</vt:lpstr>
      <vt:lpstr>SurfaceWater</vt:lpstr>
      <vt:lpstr>DO</vt:lpstr>
      <vt:lpstr>WaterTemps</vt:lpstr>
      <vt:lpstr>pH</vt:lpstr>
    </vt:vector>
  </TitlesOfParts>
  <Company>ISEA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 Williams</dc:creator>
  <cp:lastModifiedBy>Jeanie Williams</cp:lastModifiedBy>
  <dcterms:created xsi:type="dcterms:W3CDTF">2017-04-26T13:12:01Z</dcterms:created>
  <dcterms:modified xsi:type="dcterms:W3CDTF">2017-05-04T23:08:44Z</dcterms:modified>
</cp:coreProperties>
</file>